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แก้ไขสินทรัพย์ที่ผิดหมวด 30มิย 68\"/>
    </mc:Choice>
  </mc:AlternateContent>
  <xr:revisionPtr revIDLastSave="0" documentId="13_ncr:1_{F1B7939C-9B2C-4FCE-B3DB-0ECB81599878}" xr6:coauthVersionLast="47" xr6:coauthVersionMax="47" xr10:uidLastSave="{00000000-0000-0000-0000-000000000000}"/>
  <bookViews>
    <workbookView xWindow="-120" yWindow="-120" windowWidth="29040" windowHeight="15840" tabRatio="935" xr2:uid="{00000000-000D-0000-FFFF-FFFF00000000}"/>
  </bookViews>
  <sheets>
    <sheet name="หน่วยเบิกจ่ายที่ผิด10.06.68" sheetId="11" r:id="rId1"/>
    <sheet name="ครุภัณฑ์ก่อสร้าง" sheetId="14" r:id="rId2"/>
    <sheet name="ครุภัณฑ์กีฬา" sheetId="15" r:id="rId3"/>
    <sheet name="ครุภัณฑ์ดนตรี " sheetId="10" r:id="rId4"/>
    <sheet name="ครุภัณฑ์โรงงาน" sheetId="16" r:id="rId5"/>
    <sheet name="ครุภัณฑ์วิทย์ฯ " sheetId="12" r:id="rId6"/>
    <sheet name="ครุภัณฑ์สนาม" sheetId="17" r:id="rId7"/>
    <sheet name="ครุภัณฑ์อื่น" sheetId="18" r:id="rId8"/>
    <sheet name="ส่วนปรับปรุงอาคาร" sheetId="19" r:id="rId9"/>
    <sheet name="สิ่งปลูกสร้างราชพัสดุ" sheetId="20" r:id="rId10"/>
    <sheet name="สินทรัพย์โครงสร้างพื้นฐาน" sheetId="21" r:id="rId11"/>
    <sheet name="อาคารราชพัสดุ-อาศัย" sheetId="22" r:id="rId12"/>
    <sheet name="อาคารราชพัสดุ ป-ย อื่น" sheetId="23" r:id="rId13"/>
    <sheet name="Sheet1" sheetId="24" r:id="rId14"/>
  </sheets>
  <externalReferences>
    <externalReference r:id="rId15"/>
    <externalReference r:id="rId16"/>
    <externalReference r:id="rId17"/>
  </externalReferences>
  <definedNames>
    <definedName name="_xlnm._FilterDatabase" localSheetId="13" hidden="1">Sheet1!$B$2:$C$182</definedName>
    <definedName name="_xlnm._FilterDatabase" localSheetId="1" hidden="1">ครุภัณฑ์ก่อสร้าง!$A$5:$L$334</definedName>
    <definedName name="_xlnm._FilterDatabase" localSheetId="2" hidden="1">ครุภัณฑ์กีฬา!$A$5:$L$80</definedName>
    <definedName name="_xlnm._FilterDatabase" localSheetId="3" hidden="1">'ครุภัณฑ์ดนตรี '!$A$5:$P$688</definedName>
    <definedName name="_xlnm._FilterDatabase" localSheetId="4" hidden="1">ครุภัณฑ์โรงงาน!$A$5:$L$162</definedName>
    <definedName name="_xlnm._FilterDatabase" localSheetId="5" hidden="1">'ครุภัณฑ์วิทย์ฯ '!$A$5:$L$577</definedName>
    <definedName name="_xlnm._FilterDatabase" localSheetId="6" hidden="1">ครุภัณฑ์สนาม!$A$5:$L$26</definedName>
    <definedName name="_xlnm._FilterDatabase" localSheetId="7" hidden="1">ครุภัณฑ์อื่น!$A$5:$L$481</definedName>
    <definedName name="_xlnm._FilterDatabase" localSheetId="8" hidden="1">ส่วนปรับปรุงอาคาร!$A$5:$L$129</definedName>
    <definedName name="_xlnm._FilterDatabase" localSheetId="9" hidden="1">สิ่งปลูกสร้างราชพัสดุ!$A$5:$L$39</definedName>
    <definedName name="_xlnm._FilterDatabase" localSheetId="10" hidden="1">สินทรัพย์โครงสร้างพื้นฐาน!$A$5:$L$29</definedName>
    <definedName name="_xlnm._FilterDatabase" localSheetId="0" hidden="1">'หน่วยเบิกจ่ายที่ผิด10.06.68'!$A$4:$R$187</definedName>
    <definedName name="_xlnm._FilterDatabase" localSheetId="12" hidden="1">'อาคารราชพัสดุ ป-ย อื่น'!$A$5:$L$14</definedName>
    <definedName name="_xlnm._FilterDatabase" localSheetId="11" hidden="1">'อาคารราชพัสดุ-อาศัย'!$A$5:$L$26</definedName>
    <definedName name="_xlnm.Print_Titles" localSheetId="13">Sheet1!$2:$2</definedName>
    <definedName name="_xlnm.Print_Titles" localSheetId="1">ครุภัณฑ์ก่อสร้าง!$5:$5</definedName>
    <definedName name="_xlnm.Print_Titles" localSheetId="2">ครุภัณฑ์กีฬา!$5:$5</definedName>
    <definedName name="_xlnm.Print_Titles" localSheetId="3">'ครุภัณฑ์ดนตรี '!$5:$5</definedName>
    <definedName name="_xlnm.Print_Titles" localSheetId="4">ครุภัณฑ์โรงงาน!$5:$5</definedName>
    <definedName name="_xlnm.Print_Titles" localSheetId="5">'ครุภัณฑ์วิทย์ฯ '!$5:$5</definedName>
    <definedName name="_xlnm.Print_Titles" localSheetId="6">ครุภัณฑ์สนาม!$5:$5</definedName>
    <definedName name="_xlnm.Print_Titles" localSheetId="7">ครุภัณฑ์อื่น!$5:$5</definedName>
    <definedName name="_xlnm.Print_Titles" localSheetId="8">ส่วนปรับปรุงอาคาร!$5:$5</definedName>
    <definedName name="_xlnm.Print_Titles" localSheetId="9">สิ่งปลูกสร้างราชพัสดุ!$5:$5</definedName>
    <definedName name="_xlnm.Print_Titles" localSheetId="10">สินทรัพย์โครงสร้างพื้นฐาน!$5:$5</definedName>
    <definedName name="_xlnm.Print_Titles" localSheetId="0">'หน่วยเบิกจ่ายที่ผิด10.06.68'!$4:$5</definedName>
    <definedName name="_xlnm.Print_Titles" localSheetId="12">'อาคารราชพัสดุ ป-ย อื่น'!$5:$5</definedName>
    <definedName name="_xlnm.Print_Titles" localSheetId="11">'อาคารราชพัสดุ-อาศัย'!$5:$5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6" i="11"/>
  <c r="O5" i="12"/>
  <c r="K578" i="12"/>
  <c r="L578" i="12"/>
  <c r="J578" i="12"/>
  <c r="K688" i="10"/>
  <c r="L688" i="10"/>
  <c r="J688" i="10"/>
  <c r="L15" i="23"/>
  <c r="K15" i="23"/>
  <c r="J15" i="23"/>
  <c r="D14" i="23"/>
  <c r="B14" i="23"/>
  <c r="D13" i="23"/>
  <c r="B13" i="23"/>
  <c r="D12" i="23"/>
  <c r="B12" i="23"/>
  <c r="D11" i="23"/>
  <c r="B11" i="23"/>
  <c r="D10" i="23"/>
  <c r="B10" i="23"/>
  <c r="D9" i="23"/>
  <c r="B9" i="23"/>
  <c r="D8" i="23"/>
  <c r="B8" i="23"/>
  <c r="D7" i="23"/>
  <c r="B7" i="23"/>
  <c r="D6" i="23"/>
  <c r="B6" i="23"/>
  <c r="L27" i="22" l="1"/>
  <c r="K27" i="22"/>
  <c r="J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L30" i="21" l="1"/>
  <c r="K30" i="21"/>
  <c r="J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L39" i="20" l="1"/>
  <c r="K39" i="20"/>
  <c r="J39" i="20"/>
  <c r="D38" i="20"/>
  <c r="B38" i="20"/>
  <c r="D37" i="20"/>
  <c r="B37" i="20"/>
  <c r="D36" i="20"/>
  <c r="B36" i="20"/>
  <c r="D35" i="20"/>
  <c r="B35" i="20"/>
  <c r="D34" i="20"/>
  <c r="B34" i="20"/>
  <c r="D33" i="20"/>
  <c r="B33" i="20"/>
  <c r="D32" i="20"/>
  <c r="B32" i="20"/>
  <c r="D31" i="20"/>
  <c r="B31" i="20"/>
  <c r="D30" i="20"/>
  <c r="B30" i="20"/>
  <c r="D29" i="20"/>
  <c r="B29" i="20"/>
  <c r="D28" i="20"/>
  <c r="B28" i="20"/>
  <c r="D27" i="20"/>
  <c r="B27" i="20"/>
  <c r="D26" i="20"/>
  <c r="B26" i="20"/>
  <c r="D25" i="20"/>
  <c r="B25" i="20"/>
  <c r="D24" i="20"/>
  <c r="B24" i="20"/>
  <c r="D23" i="20"/>
  <c r="B23" i="20"/>
  <c r="D22" i="20"/>
  <c r="B22" i="20"/>
  <c r="D21" i="20"/>
  <c r="B21" i="20"/>
  <c r="D20" i="20"/>
  <c r="B20" i="20"/>
  <c r="D19" i="20"/>
  <c r="B19" i="20"/>
  <c r="D18" i="20"/>
  <c r="B18" i="20"/>
  <c r="D17" i="20"/>
  <c r="B17" i="20"/>
  <c r="D16" i="20"/>
  <c r="B16" i="20"/>
  <c r="D15" i="20"/>
  <c r="B15" i="20"/>
  <c r="D14" i="20"/>
  <c r="B14" i="20"/>
  <c r="D13" i="20"/>
  <c r="B13" i="20"/>
  <c r="D12" i="20"/>
  <c r="B12" i="20"/>
  <c r="D11" i="20"/>
  <c r="B11" i="20"/>
  <c r="D10" i="20"/>
  <c r="B10" i="20"/>
  <c r="B9" i="20"/>
  <c r="D8" i="20"/>
  <c r="B8" i="20"/>
  <c r="D7" i="20"/>
  <c r="B7" i="20"/>
  <c r="D6" i="20"/>
  <c r="B6" i="20"/>
  <c r="L130" i="19" l="1"/>
  <c r="K130" i="19"/>
  <c r="J130" i="19"/>
  <c r="D129" i="19"/>
  <c r="B129" i="19"/>
  <c r="D128" i="19"/>
  <c r="B128" i="19"/>
  <c r="D127" i="19"/>
  <c r="B127" i="19"/>
  <c r="D126" i="19"/>
  <c r="B126" i="19"/>
  <c r="D125" i="19"/>
  <c r="B125" i="19"/>
  <c r="D124" i="19"/>
  <c r="B124" i="19"/>
  <c r="D123" i="19"/>
  <c r="B123" i="19"/>
  <c r="D122" i="19"/>
  <c r="B122" i="19"/>
  <c r="D121" i="19"/>
  <c r="B121" i="19"/>
  <c r="D120" i="19"/>
  <c r="B120" i="19"/>
  <c r="D119" i="19"/>
  <c r="B119" i="19"/>
  <c r="D118" i="19"/>
  <c r="B118" i="19"/>
  <c r="D117" i="19"/>
  <c r="B117" i="19"/>
  <c r="D116" i="19"/>
  <c r="B116" i="19"/>
  <c r="D115" i="19"/>
  <c r="B115" i="19"/>
  <c r="D114" i="19"/>
  <c r="B114" i="19"/>
  <c r="D113" i="19"/>
  <c r="B113" i="19"/>
  <c r="D112" i="19"/>
  <c r="B112" i="19"/>
  <c r="D111" i="19"/>
  <c r="B111" i="19"/>
  <c r="D110" i="19"/>
  <c r="B110" i="19"/>
  <c r="D109" i="19"/>
  <c r="B109" i="19"/>
  <c r="D108" i="19"/>
  <c r="B108" i="19"/>
  <c r="D107" i="19"/>
  <c r="B107" i="19"/>
  <c r="D106" i="19"/>
  <c r="B106" i="19"/>
  <c r="D105" i="19"/>
  <c r="B105" i="19"/>
  <c r="D104" i="19"/>
  <c r="B104" i="19"/>
  <c r="D103" i="19"/>
  <c r="B103" i="19"/>
  <c r="D102" i="19"/>
  <c r="B102" i="19"/>
  <c r="D101" i="19"/>
  <c r="B101" i="19"/>
  <c r="D100" i="19"/>
  <c r="B100" i="19"/>
  <c r="D99" i="19"/>
  <c r="B99" i="19"/>
  <c r="D98" i="19"/>
  <c r="B98" i="19"/>
  <c r="D97" i="19"/>
  <c r="B97" i="19"/>
  <c r="D96" i="19"/>
  <c r="B96" i="19"/>
  <c r="D95" i="19"/>
  <c r="B95" i="19"/>
  <c r="D94" i="19"/>
  <c r="B94" i="19"/>
  <c r="D93" i="19"/>
  <c r="B93" i="19"/>
  <c r="D92" i="19"/>
  <c r="B92" i="19"/>
  <c r="D91" i="19"/>
  <c r="B91" i="19"/>
  <c r="D90" i="19"/>
  <c r="B90" i="19"/>
  <c r="D89" i="19"/>
  <c r="B89" i="19"/>
  <c r="D88" i="19"/>
  <c r="B88" i="19"/>
  <c r="D87" i="19"/>
  <c r="B87" i="19"/>
  <c r="D86" i="19"/>
  <c r="B86" i="19"/>
  <c r="D85" i="19"/>
  <c r="B85" i="19"/>
  <c r="D84" i="19"/>
  <c r="B84" i="19"/>
  <c r="D83" i="19"/>
  <c r="B83" i="19"/>
  <c r="D82" i="19"/>
  <c r="B82" i="19"/>
  <c r="D81" i="19"/>
  <c r="B81" i="19"/>
  <c r="D80" i="19"/>
  <c r="B80" i="19"/>
  <c r="D79" i="19"/>
  <c r="B79" i="19"/>
  <c r="D78" i="19"/>
  <c r="B78" i="19"/>
  <c r="D77" i="19"/>
  <c r="B77" i="19"/>
  <c r="D76" i="19"/>
  <c r="B76" i="19"/>
  <c r="D75" i="19"/>
  <c r="B75" i="19"/>
  <c r="D74" i="19"/>
  <c r="B74" i="19"/>
  <c r="D73" i="19"/>
  <c r="B73" i="19"/>
  <c r="D72" i="19"/>
  <c r="B72" i="19"/>
  <c r="D71" i="19"/>
  <c r="B71" i="19"/>
  <c r="D70" i="19"/>
  <c r="B70" i="19"/>
  <c r="D69" i="19"/>
  <c r="B69" i="19"/>
  <c r="D68" i="19"/>
  <c r="B68" i="19"/>
  <c r="D67" i="19"/>
  <c r="B67" i="19"/>
  <c r="D66" i="19"/>
  <c r="B66" i="19"/>
  <c r="D65" i="19"/>
  <c r="B65" i="19"/>
  <c r="D64" i="19"/>
  <c r="B64" i="19"/>
  <c r="D63" i="19"/>
  <c r="B63" i="19"/>
  <c r="D62" i="19"/>
  <c r="B62" i="19"/>
  <c r="D61" i="19"/>
  <c r="B61" i="19"/>
  <c r="D60" i="19"/>
  <c r="B60" i="19"/>
  <c r="D59" i="19"/>
  <c r="B59" i="19"/>
  <c r="D58" i="19"/>
  <c r="B58" i="19"/>
  <c r="D57" i="19"/>
  <c r="B57" i="19"/>
  <c r="D56" i="19"/>
  <c r="B56" i="19"/>
  <c r="D55" i="19"/>
  <c r="B55" i="19"/>
  <c r="D54" i="19"/>
  <c r="B54" i="19"/>
  <c r="D53" i="19"/>
  <c r="B53" i="19"/>
  <c r="D52" i="19"/>
  <c r="B52" i="19"/>
  <c r="D51" i="19"/>
  <c r="B51" i="19"/>
  <c r="D50" i="19"/>
  <c r="B50" i="19"/>
  <c r="D49" i="19"/>
  <c r="B49" i="19"/>
  <c r="D48" i="19"/>
  <c r="B48" i="19"/>
  <c r="D47" i="19"/>
  <c r="B47" i="19"/>
  <c r="D46" i="19"/>
  <c r="B46" i="19"/>
  <c r="D45" i="19"/>
  <c r="B45" i="19"/>
  <c r="D44" i="19"/>
  <c r="B44" i="19"/>
  <c r="D43" i="19"/>
  <c r="B43" i="19"/>
  <c r="D42" i="19"/>
  <c r="B42" i="19"/>
  <c r="D41" i="19"/>
  <c r="B41" i="19"/>
  <c r="D40" i="19"/>
  <c r="B40" i="19"/>
  <c r="D39" i="19"/>
  <c r="B39" i="19"/>
  <c r="D38" i="19"/>
  <c r="B38" i="19"/>
  <c r="D37" i="19"/>
  <c r="B37" i="19"/>
  <c r="D36" i="19"/>
  <c r="B36" i="19"/>
  <c r="D35" i="19"/>
  <c r="B35" i="19"/>
  <c r="D34" i="19"/>
  <c r="B34" i="19"/>
  <c r="D33" i="19"/>
  <c r="B33" i="19"/>
  <c r="D32" i="19"/>
  <c r="B32" i="19"/>
  <c r="D31" i="19"/>
  <c r="B31" i="19"/>
  <c r="D30" i="19"/>
  <c r="B30" i="19"/>
  <c r="D29" i="19"/>
  <c r="B29" i="19"/>
  <c r="D28" i="19"/>
  <c r="B28" i="19"/>
  <c r="D27" i="19"/>
  <c r="B27" i="19"/>
  <c r="D26" i="19"/>
  <c r="A26" i="19"/>
  <c r="B26" i="19" s="1"/>
  <c r="D25" i="19"/>
  <c r="A25" i="19"/>
  <c r="B25" i="19" s="1"/>
  <c r="D24" i="19"/>
  <c r="A24" i="19"/>
  <c r="B24" i="19" s="1"/>
  <c r="D23" i="19"/>
  <c r="B23" i="19"/>
  <c r="D22" i="19"/>
  <c r="B22" i="19"/>
  <c r="D21" i="19"/>
  <c r="B21" i="19"/>
  <c r="D20" i="19"/>
  <c r="B20" i="19"/>
  <c r="D19" i="19"/>
  <c r="B19" i="19"/>
  <c r="D18" i="19"/>
  <c r="B18" i="19"/>
  <c r="D17" i="19"/>
  <c r="B17" i="19"/>
  <c r="D16" i="19"/>
  <c r="B16" i="19"/>
  <c r="D15" i="19"/>
  <c r="B15" i="19"/>
  <c r="D14" i="19"/>
  <c r="B14" i="19"/>
  <c r="D13" i="19"/>
  <c r="B13" i="19"/>
  <c r="D12" i="19"/>
  <c r="B12" i="19"/>
  <c r="D11" i="19"/>
  <c r="B11" i="19"/>
  <c r="D10" i="19"/>
  <c r="B10" i="19"/>
  <c r="D9" i="19"/>
  <c r="B9" i="19"/>
  <c r="D8" i="19"/>
  <c r="B8" i="19"/>
  <c r="D7" i="19"/>
  <c r="B7" i="19"/>
  <c r="D6" i="19"/>
  <c r="B6" i="19"/>
  <c r="L482" i="18" l="1"/>
  <c r="K482" i="18"/>
  <c r="J482" i="18"/>
  <c r="D481" i="18"/>
  <c r="B481" i="18"/>
  <c r="D480" i="18"/>
  <c r="B480" i="18"/>
  <c r="D479" i="18"/>
  <c r="B479" i="18"/>
  <c r="D478" i="18"/>
  <c r="B478" i="18"/>
  <c r="D477" i="18"/>
  <c r="B477" i="18"/>
  <c r="D476" i="18"/>
  <c r="B476" i="18"/>
  <c r="D475" i="18"/>
  <c r="B475" i="18"/>
  <c r="D474" i="18"/>
  <c r="B474" i="18"/>
  <c r="D473" i="18"/>
  <c r="B473" i="18"/>
  <c r="D472" i="18"/>
  <c r="B472" i="18"/>
  <c r="D471" i="18"/>
  <c r="B471" i="18"/>
  <c r="D470" i="18"/>
  <c r="B470" i="18"/>
  <c r="D469" i="18"/>
  <c r="B469" i="18"/>
  <c r="D468" i="18"/>
  <c r="B468" i="18"/>
  <c r="D467" i="18"/>
  <c r="B467" i="18"/>
  <c r="D466" i="18"/>
  <c r="B466" i="18"/>
  <c r="D465" i="18"/>
  <c r="B465" i="18"/>
  <c r="D464" i="18"/>
  <c r="B464" i="18"/>
  <c r="D463" i="18"/>
  <c r="B463" i="18"/>
  <c r="D462" i="18"/>
  <c r="B462" i="18"/>
  <c r="D461" i="18"/>
  <c r="B461" i="18"/>
  <c r="D460" i="18"/>
  <c r="B460" i="18"/>
  <c r="D459" i="18"/>
  <c r="B459" i="18"/>
  <c r="D458" i="18"/>
  <c r="B458" i="18"/>
  <c r="D457" i="18"/>
  <c r="B457" i="18"/>
  <c r="D456" i="18"/>
  <c r="B456" i="18"/>
  <c r="D455" i="18"/>
  <c r="B455" i="18"/>
  <c r="D454" i="18"/>
  <c r="B454" i="18"/>
  <c r="D453" i="18"/>
  <c r="B453" i="18"/>
  <c r="D452" i="18"/>
  <c r="B452" i="18"/>
  <c r="D451" i="18"/>
  <c r="B451" i="18"/>
  <c r="D450" i="18"/>
  <c r="B450" i="18"/>
  <c r="D449" i="18"/>
  <c r="B449" i="18"/>
  <c r="D448" i="18"/>
  <c r="B448" i="18"/>
  <c r="D447" i="18"/>
  <c r="B447" i="18"/>
  <c r="D446" i="18"/>
  <c r="B446" i="18"/>
  <c r="D445" i="18"/>
  <c r="B445" i="18"/>
  <c r="D444" i="18"/>
  <c r="B444" i="18"/>
  <c r="D443" i="18"/>
  <c r="B443" i="18"/>
  <c r="D442" i="18"/>
  <c r="B442" i="18"/>
  <c r="D441" i="18"/>
  <c r="B441" i="18"/>
  <c r="D440" i="18"/>
  <c r="B440" i="18"/>
  <c r="D439" i="18"/>
  <c r="B439" i="18"/>
  <c r="D438" i="18"/>
  <c r="B438" i="18"/>
  <c r="D437" i="18"/>
  <c r="B437" i="18"/>
  <c r="D436" i="18"/>
  <c r="B436" i="18"/>
  <c r="D435" i="18"/>
  <c r="B435" i="18"/>
  <c r="D434" i="18"/>
  <c r="B434" i="18"/>
  <c r="D433" i="18"/>
  <c r="B433" i="18"/>
  <c r="D432" i="18"/>
  <c r="B432" i="18"/>
  <c r="D431" i="18"/>
  <c r="B431" i="18"/>
  <c r="D430" i="18"/>
  <c r="B430" i="18"/>
  <c r="D429" i="18"/>
  <c r="B429" i="18"/>
  <c r="D428" i="18"/>
  <c r="B428" i="18"/>
  <c r="D427" i="18"/>
  <c r="B427" i="18"/>
  <c r="D426" i="18"/>
  <c r="B426" i="18"/>
  <c r="D425" i="18"/>
  <c r="B425" i="18"/>
  <c r="D424" i="18"/>
  <c r="B424" i="18"/>
  <c r="D423" i="18"/>
  <c r="B423" i="18"/>
  <c r="D422" i="18"/>
  <c r="B422" i="18"/>
  <c r="D421" i="18"/>
  <c r="B421" i="18"/>
  <c r="D420" i="18"/>
  <c r="B420" i="18"/>
  <c r="D419" i="18"/>
  <c r="B419" i="18"/>
  <c r="D418" i="18"/>
  <c r="B418" i="18"/>
  <c r="D417" i="18"/>
  <c r="B417" i="18"/>
  <c r="D416" i="18"/>
  <c r="B416" i="18"/>
  <c r="D415" i="18"/>
  <c r="B415" i="18"/>
  <c r="D414" i="18"/>
  <c r="B414" i="18"/>
  <c r="D413" i="18"/>
  <c r="B413" i="18"/>
  <c r="D412" i="18"/>
  <c r="B412" i="18"/>
  <c r="D411" i="18"/>
  <c r="B411" i="18"/>
  <c r="D410" i="18"/>
  <c r="B410" i="18"/>
  <c r="D409" i="18"/>
  <c r="B409" i="18"/>
  <c r="D408" i="18"/>
  <c r="B408" i="18"/>
  <c r="D407" i="18"/>
  <c r="B407" i="18"/>
  <c r="D406" i="18"/>
  <c r="B406" i="18"/>
  <c r="D405" i="18"/>
  <c r="B405" i="18"/>
  <c r="D404" i="18"/>
  <c r="B404" i="18"/>
  <c r="D403" i="18"/>
  <c r="B403" i="18"/>
  <c r="D402" i="18"/>
  <c r="B402" i="18"/>
  <c r="D401" i="18"/>
  <c r="B401" i="18"/>
  <c r="D400" i="18"/>
  <c r="B400" i="18"/>
  <c r="D399" i="18"/>
  <c r="B399" i="18"/>
  <c r="D398" i="18"/>
  <c r="B398" i="18"/>
  <c r="D397" i="18"/>
  <c r="B397" i="18"/>
  <c r="D396" i="18"/>
  <c r="B396" i="18"/>
  <c r="D395" i="18"/>
  <c r="B395" i="18"/>
  <c r="D394" i="18"/>
  <c r="B394" i="18"/>
  <c r="D393" i="18"/>
  <c r="B393" i="18"/>
  <c r="D392" i="18"/>
  <c r="B392" i="18"/>
  <c r="D391" i="18"/>
  <c r="B391" i="18"/>
  <c r="D390" i="18"/>
  <c r="B390" i="18"/>
  <c r="D389" i="18"/>
  <c r="B389" i="18"/>
  <c r="D388" i="18"/>
  <c r="B388" i="18"/>
  <c r="D387" i="18"/>
  <c r="B387" i="18"/>
  <c r="D386" i="18"/>
  <c r="B386" i="18"/>
  <c r="D385" i="18"/>
  <c r="B385" i="18"/>
  <c r="D384" i="18"/>
  <c r="B384" i="18"/>
  <c r="D383" i="18"/>
  <c r="B383" i="18"/>
  <c r="D382" i="18"/>
  <c r="B382" i="18"/>
  <c r="D381" i="18"/>
  <c r="B381" i="18"/>
  <c r="D380" i="18"/>
  <c r="B380" i="18"/>
  <c r="D379" i="18"/>
  <c r="B379" i="18"/>
  <c r="D378" i="18"/>
  <c r="B378" i="18"/>
  <c r="D377" i="18"/>
  <c r="B377" i="18"/>
  <c r="D376" i="18"/>
  <c r="B376" i="18"/>
  <c r="D375" i="18"/>
  <c r="B375" i="18"/>
  <c r="D374" i="18"/>
  <c r="B374" i="18"/>
  <c r="D373" i="18"/>
  <c r="B373" i="18"/>
  <c r="D372" i="18"/>
  <c r="B372" i="18"/>
  <c r="D371" i="18"/>
  <c r="B371" i="18"/>
  <c r="D370" i="18"/>
  <c r="B370" i="18"/>
  <c r="D369" i="18"/>
  <c r="B369" i="18"/>
  <c r="D368" i="18"/>
  <c r="B368" i="18"/>
  <c r="D367" i="18"/>
  <c r="B367" i="18"/>
  <c r="D366" i="18"/>
  <c r="B366" i="18"/>
  <c r="D365" i="18"/>
  <c r="B365" i="18"/>
  <c r="D364" i="18"/>
  <c r="B364" i="18"/>
  <c r="D363" i="18"/>
  <c r="B363" i="18"/>
  <c r="D362" i="18"/>
  <c r="B362" i="18"/>
  <c r="D361" i="18"/>
  <c r="B361" i="18"/>
  <c r="D360" i="18"/>
  <c r="B360" i="18"/>
  <c r="D359" i="18"/>
  <c r="B359" i="18"/>
  <c r="D358" i="18"/>
  <c r="B358" i="18"/>
  <c r="D357" i="18"/>
  <c r="B357" i="18"/>
  <c r="D356" i="18"/>
  <c r="B356" i="18"/>
  <c r="D355" i="18"/>
  <c r="B355" i="18"/>
  <c r="D354" i="18"/>
  <c r="B354" i="18"/>
  <c r="D353" i="18"/>
  <c r="B353" i="18"/>
  <c r="D352" i="18"/>
  <c r="B352" i="18"/>
  <c r="D351" i="18"/>
  <c r="B351" i="18"/>
  <c r="D350" i="18"/>
  <c r="B350" i="18"/>
  <c r="D349" i="18"/>
  <c r="B349" i="18"/>
  <c r="D348" i="18"/>
  <c r="B348" i="18"/>
  <c r="D347" i="18"/>
  <c r="B347" i="18"/>
  <c r="D346" i="18"/>
  <c r="B346" i="18"/>
  <c r="D345" i="18"/>
  <c r="B345" i="18"/>
  <c r="D344" i="18"/>
  <c r="B344" i="18"/>
  <c r="D343" i="18"/>
  <c r="B343" i="18"/>
  <c r="D342" i="18"/>
  <c r="B342" i="18"/>
  <c r="D341" i="18"/>
  <c r="B341" i="18"/>
  <c r="D340" i="18"/>
  <c r="B340" i="18"/>
  <c r="D339" i="18"/>
  <c r="B339" i="18"/>
  <c r="D338" i="18"/>
  <c r="B338" i="18"/>
  <c r="D337" i="18"/>
  <c r="B337" i="18"/>
  <c r="D336" i="18"/>
  <c r="B336" i="18"/>
  <c r="D335" i="18"/>
  <c r="B335" i="18"/>
  <c r="D334" i="18"/>
  <c r="B334" i="18"/>
  <c r="D333" i="18"/>
  <c r="B333" i="18"/>
  <c r="D332" i="18"/>
  <c r="B332" i="18"/>
  <c r="D331" i="18"/>
  <c r="B331" i="18"/>
  <c r="D330" i="18"/>
  <c r="B330" i="18"/>
  <c r="D329" i="18"/>
  <c r="B329" i="18"/>
  <c r="D328" i="18"/>
  <c r="B328" i="18"/>
  <c r="D327" i="18"/>
  <c r="B327" i="18"/>
  <c r="D326" i="18"/>
  <c r="B326" i="18"/>
  <c r="D325" i="18"/>
  <c r="B325" i="18"/>
  <c r="D324" i="18"/>
  <c r="B324" i="18"/>
  <c r="D323" i="18"/>
  <c r="B323" i="18"/>
  <c r="D322" i="18"/>
  <c r="B322" i="18"/>
  <c r="D321" i="18"/>
  <c r="B321" i="18"/>
  <c r="D320" i="18"/>
  <c r="B320" i="18"/>
  <c r="D319" i="18"/>
  <c r="B319" i="18"/>
  <c r="D318" i="18"/>
  <c r="B318" i="18"/>
  <c r="D317" i="18"/>
  <c r="B317" i="18"/>
  <c r="D316" i="18"/>
  <c r="B316" i="18"/>
  <c r="D315" i="18"/>
  <c r="B315" i="18"/>
  <c r="D314" i="18"/>
  <c r="B314" i="18"/>
  <c r="D313" i="18"/>
  <c r="B313" i="18"/>
  <c r="D312" i="18"/>
  <c r="B312" i="18"/>
  <c r="D311" i="18"/>
  <c r="B311" i="18"/>
  <c r="D310" i="18"/>
  <c r="B310" i="18"/>
  <c r="D309" i="18"/>
  <c r="B309" i="18"/>
  <c r="D308" i="18"/>
  <c r="B308" i="18"/>
  <c r="D307" i="18"/>
  <c r="B307" i="18"/>
  <c r="D306" i="18"/>
  <c r="B306" i="18"/>
  <c r="D305" i="18"/>
  <c r="B305" i="18"/>
  <c r="D304" i="18"/>
  <c r="B304" i="18"/>
  <c r="D303" i="18"/>
  <c r="B303" i="18"/>
  <c r="D302" i="18"/>
  <c r="B302" i="18"/>
  <c r="D301" i="18"/>
  <c r="B301" i="18"/>
  <c r="D300" i="18"/>
  <c r="B300" i="18"/>
  <c r="D299" i="18"/>
  <c r="B299" i="18"/>
  <c r="D298" i="18"/>
  <c r="B298" i="18"/>
  <c r="D297" i="18"/>
  <c r="B297" i="18"/>
  <c r="D296" i="18"/>
  <c r="B296" i="18"/>
  <c r="D295" i="18"/>
  <c r="B295" i="18"/>
  <c r="D294" i="18"/>
  <c r="B294" i="18"/>
  <c r="D293" i="18"/>
  <c r="B293" i="18"/>
  <c r="D292" i="18"/>
  <c r="B292" i="18"/>
  <c r="D291" i="18"/>
  <c r="B291" i="18"/>
  <c r="D290" i="18"/>
  <c r="B290" i="18"/>
  <c r="D289" i="18"/>
  <c r="B289" i="18"/>
  <c r="D288" i="18"/>
  <c r="B288" i="18"/>
  <c r="D287" i="18"/>
  <c r="B287" i="18"/>
  <c r="D286" i="18"/>
  <c r="B286" i="18"/>
  <c r="D285" i="18"/>
  <c r="B285" i="18"/>
  <c r="D284" i="18"/>
  <c r="B284" i="18"/>
  <c r="D283" i="18"/>
  <c r="B283" i="18"/>
  <c r="D282" i="18"/>
  <c r="B282" i="18"/>
  <c r="D281" i="18"/>
  <c r="B281" i="18"/>
  <c r="D280" i="18"/>
  <c r="B280" i="18"/>
  <c r="D279" i="18"/>
  <c r="B279" i="18"/>
  <c r="D278" i="18"/>
  <c r="B278" i="18"/>
  <c r="D277" i="18"/>
  <c r="B277" i="18"/>
  <c r="D276" i="18"/>
  <c r="B276" i="18"/>
  <c r="D275" i="18"/>
  <c r="B275" i="18"/>
  <c r="D274" i="18"/>
  <c r="B274" i="18"/>
  <c r="D273" i="18"/>
  <c r="B273" i="18"/>
  <c r="D272" i="18"/>
  <c r="B272" i="18"/>
  <c r="D271" i="18"/>
  <c r="B271" i="18"/>
  <c r="D270" i="18"/>
  <c r="B270" i="18"/>
  <c r="D269" i="18"/>
  <c r="B269" i="18"/>
  <c r="D268" i="18"/>
  <c r="B268" i="18"/>
  <c r="D267" i="18"/>
  <c r="B267" i="18"/>
  <c r="D266" i="18"/>
  <c r="B266" i="18"/>
  <c r="D265" i="18"/>
  <c r="B265" i="18"/>
  <c r="D264" i="18"/>
  <c r="B264" i="18"/>
  <c r="D263" i="18"/>
  <c r="B263" i="18"/>
  <c r="D262" i="18"/>
  <c r="B262" i="18"/>
  <c r="D261" i="18"/>
  <c r="B261" i="18"/>
  <c r="D260" i="18"/>
  <c r="B260" i="18"/>
  <c r="D259" i="18"/>
  <c r="B259" i="18"/>
  <c r="D258" i="18"/>
  <c r="B258" i="18"/>
  <c r="D257" i="18"/>
  <c r="B257" i="18"/>
  <c r="D256" i="18"/>
  <c r="B256" i="18"/>
  <c r="D255" i="18"/>
  <c r="B255" i="18"/>
  <c r="D254" i="18"/>
  <c r="B254" i="18"/>
  <c r="D253" i="18"/>
  <c r="B253" i="18"/>
  <c r="D252" i="18"/>
  <c r="B252" i="18"/>
  <c r="D251" i="18"/>
  <c r="B251" i="18"/>
  <c r="D250" i="18"/>
  <c r="B250" i="18"/>
  <c r="D249" i="18"/>
  <c r="B249" i="18"/>
  <c r="D248" i="18"/>
  <c r="B248" i="18"/>
  <c r="D247" i="18"/>
  <c r="B247" i="18"/>
  <c r="D246" i="18"/>
  <c r="B246" i="18"/>
  <c r="D245" i="18"/>
  <c r="B245" i="18"/>
  <c r="D244" i="18"/>
  <c r="B244" i="18"/>
  <c r="D243" i="18"/>
  <c r="B243" i="18"/>
  <c r="D242" i="18"/>
  <c r="B242" i="18"/>
  <c r="D241" i="18"/>
  <c r="B241" i="18"/>
  <c r="D240" i="18"/>
  <c r="B240" i="18"/>
  <c r="D239" i="18"/>
  <c r="B239" i="18"/>
  <c r="D238" i="18"/>
  <c r="B238" i="18"/>
  <c r="D237" i="18"/>
  <c r="B237" i="18"/>
  <c r="D236" i="18"/>
  <c r="B236" i="18"/>
  <c r="D235" i="18"/>
  <c r="B235" i="18"/>
  <c r="D234" i="18"/>
  <c r="B234" i="18"/>
  <c r="D233" i="18"/>
  <c r="B233" i="18"/>
  <c r="D232" i="18"/>
  <c r="B232" i="18"/>
  <c r="D231" i="18"/>
  <c r="B231" i="18"/>
  <c r="D230" i="18"/>
  <c r="B230" i="18"/>
  <c r="D229" i="18"/>
  <c r="B229" i="18"/>
  <c r="D228" i="18"/>
  <c r="B228" i="18"/>
  <c r="D227" i="18"/>
  <c r="B227" i="18"/>
  <c r="D226" i="18"/>
  <c r="B226" i="18"/>
  <c r="D225" i="18"/>
  <c r="B225" i="18"/>
  <c r="D224" i="18"/>
  <c r="B224" i="18"/>
  <c r="D223" i="18"/>
  <c r="B223" i="18"/>
  <c r="D222" i="18"/>
  <c r="B222" i="18"/>
  <c r="D221" i="18"/>
  <c r="B221" i="18"/>
  <c r="D220" i="18"/>
  <c r="B220" i="18"/>
  <c r="D219" i="18"/>
  <c r="B219" i="18"/>
  <c r="D218" i="18"/>
  <c r="B218" i="18"/>
  <c r="D217" i="18"/>
  <c r="B217" i="18"/>
  <c r="D216" i="18"/>
  <c r="B216" i="18"/>
  <c r="D215" i="18"/>
  <c r="B215" i="18"/>
  <c r="D214" i="18"/>
  <c r="B214" i="18"/>
  <c r="D213" i="18"/>
  <c r="B213" i="18"/>
  <c r="D212" i="18"/>
  <c r="B212" i="18"/>
  <c r="D211" i="18"/>
  <c r="B211" i="18"/>
  <c r="D210" i="18"/>
  <c r="B210" i="18"/>
  <c r="D209" i="18"/>
  <c r="B209" i="18"/>
  <c r="D208" i="18"/>
  <c r="B208" i="18"/>
  <c r="D207" i="18"/>
  <c r="B207" i="18"/>
  <c r="D206" i="18"/>
  <c r="B206" i="18"/>
  <c r="D205" i="18"/>
  <c r="B205" i="18"/>
  <c r="D204" i="18"/>
  <c r="B204" i="18"/>
  <c r="D203" i="18"/>
  <c r="B203" i="18"/>
  <c r="D202" i="18"/>
  <c r="B202" i="18"/>
  <c r="D201" i="18"/>
  <c r="B201" i="18"/>
  <c r="D200" i="18"/>
  <c r="B200" i="18"/>
  <c r="D199" i="18"/>
  <c r="B199" i="18"/>
  <c r="D198" i="18"/>
  <c r="B198" i="18"/>
  <c r="D197" i="18"/>
  <c r="B197" i="18"/>
  <c r="D196" i="18"/>
  <c r="B196" i="18"/>
  <c r="D195" i="18"/>
  <c r="B195" i="18"/>
  <c r="D194" i="18"/>
  <c r="B194" i="18"/>
  <c r="D193" i="18"/>
  <c r="B193" i="18"/>
  <c r="D192" i="18"/>
  <c r="B192" i="18"/>
  <c r="D191" i="18"/>
  <c r="B191" i="18"/>
  <c r="D190" i="18"/>
  <c r="B190" i="18"/>
  <c r="D189" i="18"/>
  <c r="B189" i="18"/>
  <c r="D188" i="18"/>
  <c r="B188" i="18"/>
  <c r="D187" i="18"/>
  <c r="B187" i="18"/>
  <c r="D186" i="18"/>
  <c r="B186" i="18"/>
  <c r="D185" i="18"/>
  <c r="B185" i="18"/>
  <c r="D184" i="18"/>
  <c r="B184" i="18"/>
  <c r="D183" i="18"/>
  <c r="B183" i="18"/>
  <c r="D182" i="18"/>
  <c r="B182" i="18"/>
  <c r="D181" i="18"/>
  <c r="B181" i="18"/>
  <c r="D180" i="18"/>
  <c r="B180" i="18"/>
  <c r="D179" i="18"/>
  <c r="B179" i="18"/>
  <c r="D178" i="18"/>
  <c r="B178" i="18"/>
  <c r="D177" i="18"/>
  <c r="B177" i="18"/>
  <c r="D176" i="18"/>
  <c r="B176" i="18"/>
  <c r="D175" i="18"/>
  <c r="B175" i="18"/>
  <c r="D174" i="18"/>
  <c r="B174" i="18"/>
  <c r="D173" i="18"/>
  <c r="B173" i="18"/>
  <c r="D172" i="18"/>
  <c r="B172" i="18"/>
  <c r="D171" i="18"/>
  <c r="B171" i="18"/>
  <c r="D170" i="18"/>
  <c r="B170" i="18"/>
  <c r="D169" i="18"/>
  <c r="B169" i="18"/>
  <c r="D168" i="18"/>
  <c r="B168" i="18"/>
  <c r="D167" i="18"/>
  <c r="B167" i="18"/>
  <c r="D166" i="18"/>
  <c r="B166" i="18"/>
  <c r="D165" i="18"/>
  <c r="B165" i="18"/>
  <c r="D164" i="18"/>
  <c r="B164" i="18"/>
  <c r="D163" i="18"/>
  <c r="B163" i="18"/>
  <c r="D162" i="18"/>
  <c r="B162" i="18"/>
  <c r="D161" i="18"/>
  <c r="B161" i="18"/>
  <c r="D160" i="18"/>
  <c r="B160" i="18"/>
  <c r="D159" i="18"/>
  <c r="B159" i="18"/>
  <c r="D158" i="18"/>
  <c r="B158" i="18"/>
  <c r="D157" i="18"/>
  <c r="B157" i="18"/>
  <c r="D156" i="18"/>
  <c r="B156" i="18"/>
  <c r="D155" i="18"/>
  <c r="B155" i="18"/>
  <c r="D154" i="18"/>
  <c r="B154" i="18"/>
  <c r="D153" i="18"/>
  <c r="B153" i="18"/>
  <c r="D152" i="18"/>
  <c r="B152" i="18"/>
  <c r="D151" i="18"/>
  <c r="B151" i="18"/>
  <c r="D150" i="18"/>
  <c r="B150" i="18"/>
  <c r="D149" i="18"/>
  <c r="B149" i="18"/>
  <c r="D148" i="18"/>
  <c r="B148" i="18"/>
  <c r="D147" i="18"/>
  <c r="B147" i="18"/>
  <c r="D146" i="18"/>
  <c r="B146" i="18"/>
  <c r="D145" i="18"/>
  <c r="B145" i="18"/>
  <c r="D144" i="18"/>
  <c r="B144" i="18"/>
  <c r="D143" i="18"/>
  <c r="B143" i="18"/>
  <c r="D142" i="18"/>
  <c r="B142" i="18"/>
  <c r="D141" i="18"/>
  <c r="B141" i="18"/>
  <c r="D140" i="18"/>
  <c r="B140" i="18"/>
  <c r="D139" i="18"/>
  <c r="B139" i="18"/>
  <c r="D138" i="18"/>
  <c r="B138" i="18"/>
  <c r="D137" i="18"/>
  <c r="B137" i="18"/>
  <c r="D136" i="18"/>
  <c r="B136" i="18"/>
  <c r="D135" i="18"/>
  <c r="B135" i="18"/>
  <c r="D134" i="18"/>
  <c r="B134" i="18"/>
  <c r="D133" i="18"/>
  <c r="B133" i="18"/>
  <c r="D132" i="18"/>
  <c r="B132" i="18"/>
  <c r="D131" i="18"/>
  <c r="B131" i="18"/>
  <c r="D130" i="18"/>
  <c r="B130" i="18"/>
  <c r="D129" i="18"/>
  <c r="B129" i="18"/>
  <c r="D128" i="18"/>
  <c r="B128" i="18"/>
  <c r="D127" i="18"/>
  <c r="B127" i="18"/>
  <c r="D126" i="18"/>
  <c r="B126" i="18"/>
  <c r="D125" i="18"/>
  <c r="B125" i="18"/>
  <c r="D124" i="18"/>
  <c r="B124" i="18"/>
  <c r="D123" i="18"/>
  <c r="B123" i="18"/>
  <c r="D122" i="18"/>
  <c r="B122" i="18"/>
  <c r="D121" i="18"/>
  <c r="B121" i="18"/>
  <c r="D120" i="18"/>
  <c r="B120" i="18"/>
  <c r="D119" i="18"/>
  <c r="B119" i="18"/>
  <c r="D118" i="18"/>
  <c r="B118" i="18"/>
  <c r="D117" i="18"/>
  <c r="B117" i="18"/>
  <c r="D116" i="18"/>
  <c r="B116" i="18"/>
  <c r="D115" i="18"/>
  <c r="B115" i="18"/>
  <c r="D114" i="18"/>
  <c r="B114" i="18"/>
  <c r="D113" i="18"/>
  <c r="B113" i="18"/>
  <c r="D112" i="18"/>
  <c r="B112" i="18"/>
  <c r="D111" i="18"/>
  <c r="B111" i="18"/>
  <c r="D110" i="18"/>
  <c r="B110" i="18"/>
  <c r="D109" i="18"/>
  <c r="B109" i="18"/>
  <c r="D108" i="18"/>
  <c r="B108" i="18"/>
  <c r="D107" i="18"/>
  <c r="B107" i="18"/>
  <c r="D106" i="18"/>
  <c r="B106" i="18"/>
  <c r="D105" i="18"/>
  <c r="B105" i="18"/>
  <c r="D104" i="18"/>
  <c r="B104" i="18"/>
  <c r="D103" i="18"/>
  <c r="B103" i="18"/>
  <c r="D102" i="18"/>
  <c r="B102" i="18"/>
  <c r="D101" i="18"/>
  <c r="B101" i="18"/>
  <c r="D100" i="18"/>
  <c r="B100" i="18"/>
  <c r="D99" i="18"/>
  <c r="B99" i="18"/>
  <c r="D98" i="18"/>
  <c r="B98" i="18"/>
  <c r="D97" i="18"/>
  <c r="B97" i="18"/>
  <c r="D96" i="18"/>
  <c r="B96" i="18"/>
  <c r="D95" i="18"/>
  <c r="B95" i="18"/>
  <c r="D94" i="18"/>
  <c r="B94" i="18"/>
  <c r="D93" i="18"/>
  <c r="B93" i="18"/>
  <c r="D92" i="18"/>
  <c r="B92" i="18"/>
  <c r="D91" i="18"/>
  <c r="B91" i="18"/>
  <c r="D90" i="18"/>
  <c r="B90" i="18"/>
  <c r="D89" i="18"/>
  <c r="B89" i="18"/>
  <c r="D88" i="18"/>
  <c r="B88" i="18"/>
  <c r="D87" i="18"/>
  <c r="B87" i="18"/>
  <c r="D86" i="18"/>
  <c r="B86" i="18"/>
  <c r="D85" i="18"/>
  <c r="B85" i="18"/>
  <c r="D84" i="18"/>
  <c r="B84" i="18"/>
  <c r="D83" i="18"/>
  <c r="B83" i="18"/>
  <c r="D82" i="18"/>
  <c r="B82" i="18"/>
  <c r="D81" i="18"/>
  <c r="B81" i="18"/>
  <c r="D80" i="18"/>
  <c r="B80" i="18"/>
  <c r="D79" i="18"/>
  <c r="B79" i="18"/>
  <c r="D78" i="18"/>
  <c r="B78" i="18"/>
  <c r="D77" i="18"/>
  <c r="B77" i="18"/>
  <c r="D76" i="18"/>
  <c r="B76" i="18"/>
  <c r="D75" i="18"/>
  <c r="B75" i="18"/>
  <c r="D74" i="18"/>
  <c r="B74" i="18"/>
  <c r="D73" i="18"/>
  <c r="B73" i="18"/>
  <c r="D72" i="18"/>
  <c r="B72" i="18"/>
  <c r="D71" i="18"/>
  <c r="B71" i="18"/>
  <c r="D70" i="18"/>
  <c r="B70" i="18"/>
  <c r="D69" i="18"/>
  <c r="B69" i="18"/>
  <c r="D68" i="18"/>
  <c r="B68" i="18"/>
  <c r="D67" i="18"/>
  <c r="B67" i="18"/>
  <c r="D66" i="18"/>
  <c r="B66" i="18"/>
  <c r="D65" i="18"/>
  <c r="B65" i="18"/>
  <c r="D64" i="18"/>
  <c r="B64" i="18"/>
  <c r="D63" i="18"/>
  <c r="B63" i="18"/>
  <c r="D62" i="18"/>
  <c r="B62" i="18"/>
  <c r="D61" i="18"/>
  <c r="B61" i="18"/>
  <c r="D60" i="18"/>
  <c r="B60" i="18"/>
  <c r="D59" i="18"/>
  <c r="B59" i="18"/>
  <c r="D58" i="18"/>
  <c r="B58" i="18"/>
  <c r="D57" i="18"/>
  <c r="B57" i="18"/>
  <c r="D56" i="18"/>
  <c r="B56" i="18"/>
  <c r="D55" i="18"/>
  <c r="B55" i="18"/>
  <c r="D54" i="18"/>
  <c r="B54" i="18"/>
  <c r="D53" i="18"/>
  <c r="B53" i="18"/>
  <c r="D52" i="18"/>
  <c r="B52" i="18"/>
  <c r="D51" i="18"/>
  <c r="B51" i="18"/>
  <c r="D50" i="18"/>
  <c r="B50" i="18"/>
  <c r="D49" i="18"/>
  <c r="B49" i="18"/>
  <c r="D48" i="18"/>
  <c r="B48" i="18"/>
  <c r="D47" i="18"/>
  <c r="B47" i="18"/>
  <c r="D46" i="18"/>
  <c r="B46" i="18"/>
  <c r="D45" i="18"/>
  <c r="B45" i="18"/>
  <c r="D44" i="18"/>
  <c r="B44" i="18"/>
  <c r="D43" i="18"/>
  <c r="B43" i="18"/>
  <c r="D42" i="18"/>
  <c r="B42" i="18"/>
  <c r="D41" i="18"/>
  <c r="B41" i="18"/>
  <c r="D40" i="18"/>
  <c r="B40" i="18"/>
  <c r="D39" i="18"/>
  <c r="B39" i="18"/>
  <c r="D38" i="18"/>
  <c r="B38" i="18"/>
  <c r="D37" i="18"/>
  <c r="B37" i="18"/>
  <c r="D36" i="18"/>
  <c r="B36" i="18"/>
  <c r="D35" i="18"/>
  <c r="B35" i="18"/>
  <c r="D34" i="18"/>
  <c r="B34" i="18"/>
  <c r="D33" i="18"/>
  <c r="B33" i="18"/>
  <c r="D32" i="18"/>
  <c r="B32" i="18"/>
  <c r="D31" i="18"/>
  <c r="B31" i="18"/>
  <c r="D30" i="18"/>
  <c r="B30" i="18"/>
  <c r="D29" i="18"/>
  <c r="B29" i="18"/>
  <c r="D28" i="18"/>
  <c r="B28" i="18"/>
  <c r="D27" i="18"/>
  <c r="B27" i="18"/>
  <c r="D26" i="18"/>
  <c r="B26" i="18"/>
  <c r="D25" i="18"/>
  <c r="B25" i="18"/>
  <c r="D24" i="18"/>
  <c r="B24" i="18"/>
  <c r="D23" i="18"/>
  <c r="B23" i="18"/>
  <c r="D22" i="18"/>
  <c r="B22" i="18"/>
  <c r="D21" i="18"/>
  <c r="B21" i="18"/>
  <c r="D20" i="18"/>
  <c r="B20" i="18"/>
  <c r="D19" i="18"/>
  <c r="B19" i="18"/>
  <c r="D18" i="18"/>
  <c r="B18" i="18"/>
  <c r="D17" i="18"/>
  <c r="B17" i="18"/>
  <c r="D16" i="18"/>
  <c r="B16" i="18"/>
  <c r="D15" i="18"/>
  <c r="B15" i="18"/>
  <c r="D14" i="18"/>
  <c r="B14" i="18"/>
  <c r="D13" i="18"/>
  <c r="B13" i="18"/>
  <c r="D12" i="18"/>
  <c r="B12" i="18"/>
  <c r="D11" i="18"/>
  <c r="B11" i="18"/>
  <c r="D10" i="18"/>
  <c r="B10" i="18"/>
  <c r="D9" i="18"/>
  <c r="B9" i="18"/>
  <c r="D8" i="18"/>
  <c r="B8" i="18"/>
  <c r="D7" i="18"/>
  <c r="B7" i="18"/>
  <c r="D6" i="18"/>
  <c r="B6" i="18"/>
  <c r="L27" i="17" l="1"/>
  <c r="K27" i="17"/>
  <c r="J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L163" i="16" l="1"/>
  <c r="K163" i="16"/>
  <c r="J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L81" i="15" l="1"/>
  <c r="K81" i="15"/>
  <c r="J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L335" i="14" l="1"/>
  <c r="K335" i="14"/>
  <c r="J335" i="14"/>
  <c r="D334" i="14"/>
  <c r="B334" i="14"/>
  <c r="A334" i="14"/>
  <c r="D333" i="14"/>
  <c r="B333" i="14"/>
  <c r="A333" i="14"/>
  <c r="D332" i="14"/>
  <c r="B332" i="14"/>
  <c r="A332" i="14"/>
  <c r="D331" i="14"/>
  <c r="B331" i="14"/>
  <c r="A331" i="14"/>
  <c r="D330" i="14"/>
  <c r="B330" i="14"/>
  <c r="A330" i="14"/>
  <c r="D329" i="14"/>
  <c r="B329" i="14"/>
  <c r="A329" i="14"/>
  <c r="D328" i="14"/>
  <c r="B328" i="14"/>
  <c r="A328" i="14"/>
  <c r="D327" i="14"/>
  <c r="B327" i="14"/>
  <c r="A327" i="14"/>
  <c r="D326" i="14"/>
  <c r="B326" i="14"/>
  <c r="A326" i="14"/>
  <c r="D325" i="14"/>
  <c r="B325" i="14"/>
  <c r="A325" i="14"/>
  <c r="D324" i="14"/>
  <c r="B324" i="14"/>
  <c r="A324" i="14"/>
  <c r="D323" i="14"/>
  <c r="B323" i="14"/>
  <c r="A323" i="14"/>
  <c r="D322" i="14"/>
  <c r="B322" i="14"/>
  <c r="A322" i="14"/>
  <c r="D321" i="14"/>
  <c r="B321" i="14"/>
  <c r="A321" i="14"/>
  <c r="D320" i="14"/>
  <c r="B320" i="14"/>
  <c r="A320" i="14"/>
  <c r="D319" i="14"/>
  <c r="B319" i="14"/>
  <c r="A319" i="14"/>
  <c r="D318" i="14"/>
  <c r="B318" i="14"/>
  <c r="A318" i="14"/>
  <c r="D317" i="14"/>
  <c r="B317" i="14"/>
  <c r="A317" i="14"/>
  <c r="D316" i="14"/>
  <c r="B316" i="14"/>
  <c r="A316" i="14"/>
  <c r="D315" i="14"/>
  <c r="B315" i="14"/>
  <c r="A315" i="14"/>
  <c r="D314" i="14"/>
  <c r="B314" i="14"/>
  <c r="A314" i="14"/>
  <c r="D313" i="14"/>
  <c r="B313" i="14"/>
  <c r="A313" i="14"/>
  <c r="D312" i="14"/>
  <c r="B312" i="14"/>
  <c r="A312" i="14"/>
  <c r="D311" i="14"/>
  <c r="B311" i="14"/>
  <c r="A311" i="14"/>
  <c r="D310" i="14"/>
  <c r="B310" i="14"/>
  <c r="A310" i="14"/>
  <c r="D309" i="14"/>
  <c r="B309" i="14"/>
  <c r="A309" i="14"/>
  <c r="D308" i="14"/>
  <c r="B308" i="14"/>
  <c r="A308" i="14"/>
  <c r="D307" i="14"/>
  <c r="B307" i="14"/>
  <c r="A307" i="14"/>
  <c r="D306" i="14"/>
  <c r="B306" i="14"/>
  <c r="A306" i="14"/>
  <c r="D305" i="14"/>
  <c r="B305" i="14"/>
  <c r="A305" i="14"/>
  <c r="D304" i="14"/>
  <c r="B304" i="14"/>
  <c r="A304" i="14"/>
  <c r="D303" i="14"/>
  <c r="B303" i="14"/>
  <c r="A303" i="14"/>
  <c r="D302" i="14"/>
  <c r="B302" i="14"/>
  <c r="A302" i="14"/>
  <c r="D301" i="14"/>
  <c r="B301" i="14"/>
  <c r="A301" i="14"/>
  <c r="D300" i="14"/>
  <c r="B300" i="14"/>
  <c r="A300" i="14"/>
  <c r="D299" i="14"/>
  <c r="B299" i="14"/>
  <c r="A299" i="14"/>
  <c r="D298" i="14"/>
  <c r="B298" i="14"/>
  <c r="A298" i="14"/>
  <c r="D297" i="14"/>
  <c r="B297" i="14"/>
  <c r="A297" i="14"/>
  <c r="D296" i="14"/>
  <c r="B296" i="14"/>
  <c r="A296" i="14"/>
  <c r="D295" i="14"/>
  <c r="B295" i="14"/>
  <c r="A295" i="14"/>
  <c r="D294" i="14"/>
  <c r="B294" i="14"/>
  <c r="A294" i="14"/>
  <c r="D293" i="14"/>
  <c r="B293" i="14"/>
  <c r="A293" i="14"/>
  <c r="D292" i="14"/>
  <c r="B292" i="14"/>
  <c r="A292" i="14"/>
  <c r="D291" i="14"/>
  <c r="B291" i="14"/>
  <c r="A291" i="14"/>
  <c r="D290" i="14"/>
  <c r="B290" i="14"/>
  <c r="A290" i="14"/>
  <c r="D289" i="14"/>
  <c r="B289" i="14"/>
  <c r="A289" i="14"/>
  <c r="D288" i="14"/>
  <c r="B288" i="14"/>
  <c r="A288" i="14"/>
  <c r="D287" i="14"/>
  <c r="B287" i="14"/>
  <c r="A287" i="14"/>
  <c r="D286" i="14"/>
  <c r="B286" i="14"/>
  <c r="A286" i="14"/>
  <c r="D285" i="14"/>
  <c r="B285" i="14"/>
  <c r="A285" i="14"/>
  <c r="D284" i="14"/>
  <c r="B284" i="14"/>
  <c r="A284" i="14"/>
  <c r="D283" i="14"/>
  <c r="B283" i="14"/>
  <c r="A283" i="14"/>
  <c r="D282" i="14"/>
  <c r="B282" i="14"/>
  <c r="A282" i="14"/>
  <c r="D281" i="14"/>
  <c r="B281" i="14"/>
  <c r="A281" i="14"/>
  <c r="D280" i="14"/>
  <c r="B280" i="14"/>
  <c r="A280" i="14"/>
  <c r="D279" i="14"/>
  <c r="B279" i="14"/>
  <c r="A279" i="14"/>
  <c r="D278" i="14"/>
  <c r="B278" i="14"/>
  <c r="A278" i="14"/>
  <c r="D277" i="14"/>
  <c r="B277" i="14"/>
  <c r="A277" i="14"/>
  <c r="D276" i="14"/>
  <c r="B276" i="14"/>
  <c r="A276" i="14"/>
  <c r="D275" i="14"/>
  <c r="B275" i="14"/>
  <c r="A275" i="14"/>
  <c r="D274" i="14"/>
  <c r="B274" i="14"/>
  <c r="A274" i="14"/>
  <c r="D273" i="14"/>
  <c r="B273" i="14"/>
  <c r="A273" i="14"/>
  <c r="D272" i="14"/>
  <c r="B272" i="14"/>
  <c r="A272" i="14"/>
  <c r="D271" i="14"/>
  <c r="B271" i="14"/>
  <c r="A271" i="14"/>
  <c r="D270" i="14"/>
  <c r="B270" i="14"/>
  <c r="A270" i="14"/>
  <c r="D269" i="14"/>
  <c r="B269" i="14"/>
  <c r="A269" i="14"/>
  <c r="D268" i="14"/>
  <c r="B268" i="14"/>
  <c r="A268" i="14"/>
  <c r="D267" i="14"/>
  <c r="B267" i="14"/>
  <c r="A267" i="14"/>
  <c r="D266" i="14"/>
  <c r="B266" i="14"/>
  <c r="A266" i="14"/>
  <c r="D265" i="14"/>
  <c r="B265" i="14"/>
  <c r="A265" i="14"/>
  <c r="D264" i="14"/>
  <c r="B264" i="14"/>
  <c r="A264" i="14"/>
  <c r="D263" i="14"/>
  <c r="B263" i="14"/>
  <c r="A263" i="14"/>
  <c r="D262" i="14"/>
  <c r="B262" i="14"/>
  <c r="A262" i="14"/>
  <c r="D261" i="14"/>
  <c r="B261" i="14"/>
  <c r="A261" i="14"/>
  <c r="D260" i="14"/>
  <c r="B260" i="14"/>
  <c r="A260" i="14"/>
  <c r="D259" i="14"/>
  <c r="B259" i="14"/>
  <c r="A259" i="14"/>
  <c r="D258" i="14"/>
  <c r="B258" i="14"/>
  <c r="A258" i="14"/>
  <c r="D257" i="14"/>
  <c r="B257" i="14"/>
  <c r="A257" i="14"/>
  <c r="D256" i="14"/>
  <c r="B256" i="14"/>
  <c r="A256" i="14"/>
  <c r="D255" i="14"/>
  <c r="B255" i="14"/>
  <c r="A255" i="14"/>
  <c r="D254" i="14"/>
  <c r="B254" i="14"/>
  <c r="A254" i="14"/>
  <c r="D253" i="14"/>
  <c r="B253" i="14"/>
  <c r="A253" i="14"/>
  <c r="D252" i="14"/>
  <c r="B252" i="14"/>
  <c r="A252" i="14"/>
  <c r="D251" i="14"/>
  <c r="B251" i="14"/>
  <c r="A251" i="14"/>
  <c r="D250" i="14"/>
  <c r="B250" i="14"/>
  <c r="A250" i="14"/>
  <c r="D249" i="14"/>
  <c r="B249" i="14"/>
  <c r="A249" i="14"/>
  <c r="D248" i="14"/>
  <c r="B248" i="14"/>
  <c r="A248" i="14"/>
  <c r="D247" i="14"/>
  <c r="B247" i="14"/>
  <c r="A247" i="14"/>
  <c r="D246" i="14"/>
  <c r="B246" i="14"/>
  <c r="A246" i="14"/>
  <c r="D245" i="14"/>
  <c r="B245" i="14"/>
  <c r="A245" i="14"/>
  <c r="D244" i="14"/>
  <c r="B244" i="14"/>
  <c r="A244" i="14"/>
  <c r="D243" i="14"/>
  <c r="B243" i="14"/>
  <c r="A243" i="14"/>
  <c r="D242" i="14"/>
  <c r="B242" i="14"/>
  <c r="A242" i="14"/>
  <c r="D241" i="14"/>
  <c r="B241" i="14"/>
  <c r="A241" i="14"/>
  <c r="D240" i="14"/>
  <c r="B240" i="14"/>
  <c r="A240" i="14"/>
  <c r="D239" i="14"/>
  <c r="B239" i="14"/>
  <c r="A239" i="14"/>
  <c r="D238" i="14"/>
  <c r="B238" i="14"/>
  <c r="A238" i="14"/>
  <c r="D237" i="14"/>
  <c r="B237" i="14"/>
  <c r="A237" i="14"/>
  <c r="D236" i="14"/>
  <c r="B236" i="14"/>
  <c r="A236" i="14"/>
  <c r="D235" i="14"/>
  <c r="B235" i="14"/>
  <c r="A235" i="14"/>
  <c r="D234" i="14"/>
  <c r="B234" i="14"/>
  <c r="A234" i="14"/>
  <c r="D233" i="14"/>
  <c r="B233" i="14"/>
  <c r="A233" i="14"/>
  <c r="D232" i="14"/>
  <c r="B232" i="14"/>
  <c r="A232" i="14"/>
  <c r="D231" i="14"/>
  <c r="B231" i="14"/>
  <c r="A231" i="14"/>
  <c r="D230" i="14"/>
  <c r="B230" i="14"/>
  <c r="A230" i="14"/>
  <c r="D229" i="14"/>
  <c r="B229" i="14"/>
  <c r="A229" i="14"/>
  <c r="D228" i="14"/>
  <c r="B228" i="14"/>
  <c r="A228" i="14"/>
  <c r="D227" i="14"/>
  <c r="B227" i="14"/>
  <c r="A227" i="14"/>
  <c r="D226" i="14"/>
  <c r="B226" i="14"/>
  <c r="A226" i="14"/>
  <c r="D225" i="14"/>
  <c r="B225" i="14"/>
  <c r="A225" i="14"/>
  <c r="D224" i="14"/>
  <c r="B224" i="14"/>
  <c r="A224" i="14"/>
  <c r="D223" i="14"/>
  <c r="B223" i="14"/>
  <c r="A223" i="14"/>
  <c r="D222" i="14"/>
  <c r="B222" i="14"/>
  <c r="A222" i="14"/>
  <c r="D221" i="14"/>
  <c r="B221" i="14"/>
  <c r="A221" i="14"/>
  <c r="D220" i="14"/>
  <c r="B220" i="14"/>
  <c r="A220" i="14"/>
  <c r="D219" i="14"/>
  <c r="B219" i="14"/>
  <c r="A219" i="14"/>
  <c r="D218" i="14"/>
  <c r="B218" i="14"/>
  <c r="A218" i="14"/>
  <c r="D217" i="14"/>
  <c r="B217" i="14"/>
  <c r="A217" i="14"/>
  <c r="D216" i="14"/>
  <c r="B216" i="14"/>
  <c r="A216" i="14"/>
  <c r="D215" i="14"/>
  <c r="B215" i="14"/>
  <c r="A215" i="14"/>
  <c r="D214" i="14"/>
  <c r="B214" i="14"/>
  <c r="A214" i="14"/>
  <c r="D213" i="14"/>
  <c r="B213" i="14"/>
  <c r="A213" i="14"/>
  <c r="D212" i="14"/>
  <c r="B212" i="14"/>
  <c r="A212" i="14"/>
  <c r="D211" i="14"/>
  <c r="B211" i="14"/>
  <c r="A211" i="14"/>
  <c r="D210" i="14"/>
  <c r="B210" i="14"/>
  <c r="A210" i="14"/>
  <c r="D209" i="14"/>
  <c r="B209" i="14"/>
  <c r="A209" i="14"/>
  <c r="D208" i="14"/>
  <c r="B208" i="14"/>
  <c r="A208" i="14"/>
  <c r="D207" i="14"/>
  <c r="B207" i="14"/>
  <c r="A207" i="14"/>
  <c r="D206" i="14"/>
  <c r="B206" i="14"/>
  <c r="A206" i="14"/>
  <c r="D205" i="14"/>
  <c r="B205" i="14"/>
  <c r="A205" i="14"/>
  <c r="D204" i="14"/>
  <c r="B204" i="14"/>
  <c r="A204" i="14"/>
  <c r="D203" i="14"/>
  <c r="B203" i="14"/>
  <c r="A203" i="14"/>
  <c r="D202" i="14"/>
  <c r="B202" i="14"/>
  <c r="A202" i="14"/>
  <c r="D201" i="14"/>
  <c r="B201" i="14"/>
  <c r="A201" i="14"/>
  <c r="D200" i="14"/>
  <c r="B200" i="14"/>
  <c r="A200" i="14"/>
  <c r="D199" i="14"/>
  <c r="B199" i="14"/>
  <c r="A199" i="14"/>
  <c r="D198" i="14"/>
  <c r="B198" i="14"/>
  <c r="A198" i="14"/>
  <c r="D197" i="14"/>
  <c r="B197" i="14"/>
  <c r="A197" i="14"/>
  <c r="D196" i="14"/>
  <c r="B196" i="14"/>
  <c r="A196" i="14"/>
  <c r="D195" i="14"/>
  <c r="B195" i="14"/>
  <c r="A195" i="14"/>
  <c r="D194" i="14"/>
  <c r="B194" i="14"/>
  <c r="A194" i="14"/>
  <c r="D193" i="14"/>
  <c r="B193" i="14"/>
  <c r="A193" i="14"/>
  <c r="D192" i="14"/>
  <c r="B192" i="14"/>
  <c r="A192" i="14"/>
  <c r="D191" i="14"/>
  <c r="B191" i="14"/>
  <c r="A191" i="14"/>
  <c r="D190" i="14"/>
  <c r="B190" i="14"/>
  <c r="A190" i="14"/>
  <c r="D189" i="14"/>
  <c r="B189" i="14"/>
  <c r="A189" i="14"/>
  <c r="D188" i="14"/>
  <c r="B188" i="14"/>
  <c r="A188" i="14"/>
  <c r="D187" i="14"/>
  <c r="B187" i="14"/>
  <c r="A187" i="14"/>
  <c r="D186" i="14"/>
  <c r="B186" i="14"/>
  <c r="A186" i="14"/>
  <c r="D185" i="14"/>
  <c r="B185" i="14"/>
  <c r="A185" i="14"/>
  <c r="D184" i="14"/>
  <c r="B184" i="14"/>
  <c r="A184" i="14"/>
  <c r="D183" i="14"/>
  <c r="B183" i="14"/>
  <c r="A183" i="14"/>
  <c r="D182" i="14"/>
  <c r="B182" i="14"/>
  <c r="A182" i="14"/>
  <c r="D181" i="14"/>
  <c r="B181" i="14"/>
  <c r="A181" i="14"/>
  <c r="D180" i="14"/>
  <c r="B180" i="14"/>
  <c r="A180" i="14"/>
  <c r="D179" i="14"/>
  <c r="B179" i="14"/>
  <c r="A179" i="14"/>
  <c r="D178" i="14"/>
  <c r="B178" i="14"/>
  <c r="A178" i="14"/>
  <c r="D177" i="14"/>
  <c r="B177" i="14"/>
  <c r="A177" i="14"/>
  <c r="D176" i="14"/>
  <c r="B176" i="14"/>
  <c r="A176" i="14"/>
  <c r="D175" i="14"/>
  <c r="B175" i="14"/>
  <c r="A175" i="14"/>
  <c r="D174" i="14"/>
  <c r="B174" i="14"/>
  <c r="A174" i="14"/>
  <c r="D173" i="14"/>
  <c r="B173" i="14"/>
  <c r="A173" i="14"/>
  <c r="D172" i="14"/>
  <c r="B172" i="14"/>
  <c r="A172" i="14"/>
  <c r="D171" i="14"/>
  <c r="B171" i="14"/>
  <c r="A171" i="14"/>
  <c r="D170" i="14"/>
  <c r="B170" i="14"/>
  <c r="A170" i="14"/>
  <c r="D169" i="14"/>
  <c r="B169" i="14"/>
  <c r="A169" i="14"/>
  <c r="D168" i="14"/>
  <c r="B168" i="14"/>
  <c r="A168" i="14"/>
  <c r="D167" i="14"/>
  <c r="B167" i="14"/>
  <c r="A167" i="14"/>
  <c r="D166" i="14"/>
  <c r="B166" i="14"/>
  <c r="A166" i="14"/>
  <c r="D165" i="14"/>
  <c r="B165" i="14"/>
  <c r="A165" i="14"/>
  <c r="D164" i="14"/>
  <c r="B164" i="14"/>
  <c r="A164" i="14"/>
  <c r="D163" i="14"/>
  <c r="B163" i="14"/>
  <c r="A163" i="14"/>
  <c r="D162" i="14"/>
  <c r="B162" i="14"/>
  <c r="A162" i="14"/>
  <c r="D161" i="14"/>
  <c r="B161" i="14"/>
  <c r="A161" i="14"/>
  <c r="D160" i="14"/>
  <c r="B160" i="14"/>
  <c r="A160" i="14"/>
  <c r="D159" i="14"/>
  <c r="B159" i="14"/>
  <c r="A159" i="14"/>
  <c r="D158" i="14"/>
  <c r="B158" i="14"/>
  <c r="A158" i="14"/>
  <c r="D157" i="14"/>
  <c r="B157" i="14"/>
  <c r="A157" i="14"/>
  <c r="D156" i="14"/>
  <c r="B156" i="14"/>
  <c r="A156" i="14"/>
  <c r="D155" i="14"/>
  <c r="B155" i="14"/>
  <c r="A155" i="14"/>
  <c r="D154" i="14"/>
  <c r="B154" i="14"/>
  <c r="A154" i="14"/>
  <c r="D153" i="14"/>
  <c r="B153" i="14"/>
  <c r="A153" i="14"/>
  <c r="D152" i="14"/>
  <c r="B152" i="14"/>
  <c r="A152" i="14"/>
  <c r="D151" i="14"/>
  <c r="B151" i="14"/>
  <c r="A151" i="14"/>
  <c r="D150" i="14"/>
  <c r="B150" i="14"/>
  <c r="A150" i="14"/>
  <c r="D149" i="14"/>
  <c r="B149" i="14"/>
  <c r="A149" i="14"/>
  <c r="D148" i="14"/>
  <c r="B148" i="14"/>
  <c r="A148" i="14"/>
  <c r="D147" i="14"/>
  <c r="B147" i="14"/>
  <c r="A147" i="14"/>
  <c r="D146" i="14"/>
  <c r="B146" i="14"/>
  <c r="A146" i="14"/>
  <c r="D145" i="14"/>
  <c r="B145" i="14"/>
  <c r="A145" i="14"/>
  <c r="D144" i="14"/>
  <c r="B144" i="14"/>
  <c r="A144" i="14"/>
  <c r="D143" i="14"/>
  <c r="B143" i="14"/>
  <c r="A143" i="14"/>
  <c r="D142" i="14"/>
  <c r="B142" i="14"/>
  <c r="A142" i="14"/>
  <c r="D141" i="14"/>
  <c r="B141" i="14"/>
  <c r="A141" i="14"/>
  <c r="D140" i="14"/>
  <c r="B140" i="14"/>
  <c r="A140" i="14"/>
  <c r="D139" i="14"/>
  <c r="B139" i="14"/>
  <c r="A139" i="14"/>
  <c r="D138" i="14"/>
  <c r="B138" i="14"/>
  <c r="A138" i="14"/>
  <c r="D137" i="14"/>
  <c r="B137" i="14"/>
  <c r="A137" i="14"/>
  <c r="D136" i="14"/>
  <c r="B136" i="14"/>
  <c r="A136" i="14"/>
  <c r="D135" i="14"/>
  <c r="B135" i="14"/>
  <c r="A135" i="14"/>
  <c r="D134" i="14"/>
  <c r="B134" i="14"/>
  <c r="A134" i="14"/>
  <c r="D133" i="14"/>
  <c r="B133" i="14"/>
  <c r="A133" i="14"/>
  <c r="D132" i="14"/>
  <c r="B132" i="14"/>
  <c r="A132" i="14"/>
  <c r="D131" i="14"/>
  <c r="B131" i="14"/>
  <c r="A131" i="14"/>
  <c r="D130" i="14"/>
  <c r="B130" i="14"/>
  <c r="A130" i="14"/>
  <c r="D129" i="14"/>
  <c r="B129" i="14"/>
  <c r="A129" i="14"/>
  <c r="D128" i="14"/>
  <c r="B128" i="14"/>
  <c r="A128" i="14"/>
  <c r="D127" i="14"/>
  <c r="B127" i="14"/>
  <c r="A127" i="14"/>
  <c r="D126" i="14"/>
  <c r="B126" i="14"/>
  <c r="A126" i="14"/>
  <c r="D125" i="14"/>
  <c r="B125" i="14"/>
  <c r="A125" i="14"/>
  <c r="D124" i="14"/>
  <c r="B124" i="14"/>
  <c r="A124" i="14"/>
  <c r="D123" i="14"/>
  <c r="B123" i="14"/>
  <c r="A123" i="14"/>
  <c r="D122" i="14"/>
  <c r="B122" i="14"/>
  <c r="A122" i="14"/>
  <c r="D121" i="14"/>
  <c r="B121" i="14"/>
  <c r="A121" i="14"/>
  <c r="D120" i="14"/>
  <c r="B120" i="14"/>
  <c r="A120" i="14"/>
  <c r="D119" i="14"/>
  <c r="B119" i="14"/>
  <c r="A119" i="14"/>
  <c r="D118" i="14"/>
  <c r="B118" i="14"/>
  <c r="A118" i="14"/>
  <c r="D117" i="14"/>
  <c r="B117" i="14"/>
  <c r="A117" i="14"/>
  <c r="D116" i="14"/>
  <c r="B116" i="14"/>
  <c r="A116" i="14"/>
  <c r="D115" i="14"/>
  <c r="B115" i="14"/>
  <c r="A115" i="14"/>
  <c r="D114" i="14"/>
  <c r="B114" i="14"/>
  <c r="A114" i="14"/>
  <c r="D113" i="14"/>
  <c r="B113" i="14"/>
  <c r="A113" i="14"/>
  <c r="D112" i="14"/>
  <c r="B112" i="14"/>
  <c r="A112" i="14"/>
  <c r="D111" i="14"/>
  <c r="B111" i="14"/>
  <c r="A111" i="14"/>
  <c r="D110" i="14"/>
  <c r="B110" i="14"/>
  <c r="A110" i="14"/>
  <c r="D109" i="14"/>
  <c r="B109" i="14"/>
  <c r="A109" i="14"/>
  <c r="D108" i="14"/>
  <c r="B108" i="14"/>
  <c r="A108" i="14"/>
  <c r="D107" i="14"/>
  <c r="B107" i="14"/>
  <c r="A107" i="14"/>
  <c r="D106" i="14"/>
  <c r="A106" i="14"/>
  <c r="B106" i="14" s="1"/>
  <c r="D105" i="14"/>
  <c r="A105" i="14"/>
  <c r="B105" i="14" s="1"/>
  <c r="D104" i="14"/>
  <c r="A104" i="14"/>
  <c r="B104" i="14" s="1"/>
  <c r="D103" i="14"/>
  <c r="B103" i="14"/>
  <c r="A103" i="14"/>
  <c r="D102" i="14"/>
  <c r="B102" i="14"/>
  <c r="A102" i="14"/>
  <c r="D101" i="14"/>
  <c r="B101" i="14"/>
  <c r="A101" i="14"/>
  <c r="D100" i="14"/>
  <c r="B100" i="14"/>
  <c r="A100" i="14"/>
  <c r="D99" i="14"/>
  <c r="B99" i="14"/>
  <c r="A99" i="14"/>
  <c r="D98" i="14"/>
  <c r="B98" i="14"/>
  <c r="A98" i="14"/>
  <c r="D97" i="14"/>
  <c r="B97" i="14"/>
  <c r="A97" i="14"/>
  <c r="D96" i="14"/>
  <c r="B96" i="14"/>
  <c r="A96" i="14"/>
  <c r="D95" i="14"/>
  <c r="B95" i="14"/>
  <c r="A95" i="14"/>
  <c r="D94" i="14"/>
  <c r="B94" i="14"/>
  <c r="A94" i="14"/>
  <c r="D93" i="14"/>
  <c r="A93" i="14"/>
  <c r="B93" i="14" s="1"/>
  <c r="D92" i="14"/>
  <c r="A92" i="14"/>
  <c r="B92" i="14" s="1"/>
  <c r="D91" i="14"/>
  <c r="A91" i="14"/>
  <c r="B91" i="14" s="1"/>
  <c r="D90" i="14"/>
  <c r="A90" i="14"/>
  <c r="B90" i="14" s="1"/>
  <c r="D89" i="14"/>
  <c r="A89" i="14"/>
  <c r="B89" i="14" s="1"/>
  <c r="D88" i="14"/>
  <c r="A88" i="14"/>
  <c r="B88" i="14" s="1"/>
  <c r="D87" i="14"/>
  <c r="A87" i="14"/>
  <c r="B87" i="14" s="1"/>
  <c r="D86" i="14"/>
  <c r="A86" i="14"/>
  <c r="B86" i="14" s="1"/>
  <c r="D85" i="14"/>
  <c r="A85" i="14"/>
  <c r="B85" i="14" s="1"/>
  <c r="D84" i="14"/>
  <c r="A84" i="14"/>
  <c r="B84" i="14" s="1"/>
  <c r="D83" i="14"/>
  <c r="B83" i="14"/>
  <c r="A83" i="14"/>
  <c r="D82" i="14"/>
  <c r="A82" i="14"/>
  <c r="B82" i="14" s="1"/>
  <c r="D81" i="14"/>
  <c r="B81" i="14"/>
  <c r="A81" i="14"/>
  <c r="D80" i="14"/>
  <c r="B80" i="14"/>
  <c r="A80" i="14"/>
  <c r="D79" i="14"/>
  <c r="B79" i="14"/>
  <c r="A79" i="14"/>
  <c r="D78" i="14"/>
  <c r="B78" i="14"/>
  <c r="A78" i="14"/>
  <c r="D77" i="14"/>
  <c r="B77" i="14"/>
  <c r="A77" i="14"/>
  <c r="D76" i="14"/>
  <c r="B76" i="14"/>
  <c r="A76" i="14"/>
  <c r="D75" i="14"/>
  <c r="B75" i="14"/>
  <c r="A75" i="14"/>
  <c r="D74" i="14"/>
  <c r="B74" i="14"/>
  <c r="A74" i="14"/>
  <c r="D73" i="14"/>
  <c r="B73" i="14"/>
  <c r="A73" i="14"/>
  <c r="D72" i="14"/>
  <c r="B72" i="14"/>
  <c r="A72" i="14"/>
  <c r="D71" i="14"/>
  <c r="B71" i="14"/>
  <c r="A71" i="14"/>
  <c r="D70" i="14"/>
  <c r="B70" i="14"/>
  <c r="A70" i="14"/>
  <c r="D69" i="14"/>
  <c r="B69" i="14"/>
  <c r="A69" i="14"/>
  <c r="D68" i="14"/>
  <c r="B68" i="14"/>
  <c r="A68" i="14"/>
  <c r="D67" i="14"/>
  <c r="B67" i="14"/>
  <c r="A67" i="14"/>
  <c r="D66" i="14"/>
  <c r="B66" i="14"/>
  <c r="A66" i="14"/>
  <c r="D65" i="14"/>
  <c r="B65" i="14"/>
  <c r="A65" i="14"/>
  <c r="D64" i="14"/>
  <c r="B64" i="14"/>
  <c r="A64" i="14"/>
  <c r="D63" i="14"/>
  <c r="B63" i="14"/>
  <c r="A63" i="14"/>
  <c r="D62" i="14"/>
  <c r="B62" i="14"/>
  <c r="A62" i="14"/>
  <c r="D61" i="14"/>
  <c r="B61" i="14"/>
  <c r="A61" i="14"/>
  <c r="D60" i="14"/>
  <c r="B60" i="14"/>
  <c r="A60" i="14"/>
  <c r="D59" i="14"/>
  <c r="B59" i="14"/>
  <c r="A59" i="14"/>
  <c r="D58" i="14"/>
  <c r="B58" i="14"/>
  <c r="A58" i="14"/>
  <c r="D57" i="14"/>
  <c r="B57" i="14"/>
  <c r="A57" i="14"/>
  <c r="D56" i="14"/>
  <c r="B56" i="14"/>
  <c r="A56" i="14"/>
  <c r="D55" i="14"/>
  <c r="B55" i="14"/>
  <c r="A55" i="14"/>
  <c r="D54" i="14"/>
  <c r="B54" i="14"/>
  <c r="A54" i="14"/>
  <c r="D53" i="14"/>
  <c r="B53" i="14"/>
  <c r="A53" i="14"/>
  <c r="D52" i="14"/>
  <c r="B52" i="14"/>
  <c r="A52" i="14"/>
  <c r="D51" i="14"/>
  <c r="B51" i="14"/>
  <c r="A51" i="14"/>
  <c r="D50" i="14"/>
  <c r="B50" i="14"/>
  <c r="A50" i="14"/>
  <c r="D49" i="14"/>
  <c r="B49" i="14"/>
  <c r="A49" i="14"/>
  <c r="D48" i="14"/>
  <c r="B48" i="14"/>
  <c r="A48" i="14"/>
  <c r="D47" i="14"/>
  <c r="B47" i="14"/>
  <c r="A47" i="14"/>
  <c r="D46" i="14"/>
  <c r="B46" i="14"/>
  <c r="A46" i="14"/>
  <c r="D45" i="14"/>
  <c r="B45" i="14"/>
  <c r="A45" i="14"/>
  <c r="D44" i="14"/>
  <c r="B44" i="14"/>
  <c r="A44" i="14"/>
  <c r="D43" i="14"/>
  <c r="B43" i="14"/>
  <c r="A43" i="14"/>
  <c r="D42" i="14"/>
  <c r="B42" i="14"/>
  <c r="A42" i="14"/>
  <c r="D41" i="14"/>
  <c r="B41" i="14"/>
  <c r="A41" i="14"/>
  <c r="D40" i="14"/>
  <c r="B40" i="14"/>
  <c r="A40" i="14"/>
  <c r="D39" i="14"/>
  <c r="B39" i="14"/>
  <c r="A39" i="14"/>
  <c r="D38" i="14"/>
  <c r="B38" i="14"/>
  <c r="A38" i="14"/>
  <c r="D37" i="14"/>
  <c r="B37" i="14"/>
  <c r="A37" i="14"/>
  <c r="D36" i="14"/>
  <c r="B36" i="14"/>
  <c r="A36" i="14"/>
  <c r="D35" i="14"/>
  <c r="B35" i="14"/>
  <c r="A35" i="14"/>
  <c r="D34" i="14"/>
  <c r="B34" i="14"/>
  <c r="A34" i="14"/>
  <c r="D33" i="14"/>
  <c r="B33" i="14"/>
  <c r="A33" i="14"/>
  <c r="D32" i="14"/>
  <c r="B32" i="14"/>
  <c r="A32" i="14"/>
  <c r="D31" i="14"/>
  <c r="B31" i="14"/>
  <c r="A31" i="14"/>
  <c r="D30" i="14"/>
  <c r="B30" i="14"/>
  <c r="A30" i="14"/>
  <c r="D29" i="14"/>
  <c r="B29" i="14"/>
  <c r="A29" i="14"/>
  <c r="D28" i="14"/>
  <c r="B28" i="14"/>
  <c r="A28" i="14"/>
  <c r="D27" i="14"/>
  <c r="B27" i="14"/>
  <c r="A27" i="14"/>
  <c r="D26" i="14"/>
  <c r="B26" i="14"/>
  <c r="A26" i="14"/>
  <c r="D25" i="14"/>
  <c r="B25" i="14"/>
  <c r="A25" i="14"/>
  <c r="D24" i="14"/>
  <c r="B24" i="14"/>
  <c r="A24" i="14"/>
  <c r="D23" i="14"/>
  <c r="B23" i="14"/>
  <c r="A23" i="14"/>
  <c r="D22" i="14"/>
  <c r="B22" i="14"/>
  <c r="A22" i="14"/>
  <c r="D21" i="14"/>
  <c r="B21" i="14"/>
  <c r="A21" i="14"/>
  <c r="D20" i="14"/>
  <c r="B20" i="14"/>
  <c r="A20" i="14"/>
  <c r="D19" i="14"/>
  <c r="B19" i="14"/>
  <c r="A19" i="14"/>
  <c r="D18" i="14"/>
  <c r="B18" i="14"/>
  <c r="A18" i="14"/>
  <c r="D17" i="14"/>
  <c r="B17" i="14"/>
  <c r="A17" i="14"/>
  <c r="D16" i="14"/>
  <c r="B16" i="14"/>
  <c r="A16" i="14"/>
  <c r="D15" i="14"/>
  <c r="B15" i="14"/>
  <c r="A15" i="14"/>
  <c r="D14" i="14"/>
  <c r="B14" i="14"/>
  <c r="A14" i="14"/>
  <c r="D13" i="14"/>
  <c r="B13" i="14"/>
  <c r="A13" i="14"/>
  <c r="D12" i="14"/>
  <c r="B12" i="14"/>
  <c r="A12" i="14"/>
  <c r="D11" i="14"/>
  <c r="B11" i="14"/>
  <c r="A11" i="14"/>
  <c r="D10" i="14"/>
  <c r="B10" i="14"/>
  <c r="A10" i="14"/>
  <c r="D9" i="14"/>
  <c r="B9" i="14"/>
  <c r="A9" i="14"/>
  <c r="D8" i="14"/>
  <c r="B8" i="14"/>
  <c r="A8" i="14"/>
  <c r="D7" i="14"/>
  <c r="B7" i="14"/>
  <c r="A7" i="14"/>
  <c r="D6" i="14"/>
  <c r="B6" i="14"/>
  <c r="A6" i="14"/>
  <c r="I186" i="11" l="1"/>
  <c r="D577" i="12"/>
  <c r="B577" i="12"/>
  <c r="D576" i="12"/>
  <c r="B576" i="12"/>
  <c r="D575" i="12"/>
  <c r="B575" i="12"/>
  <c r="D574" i="12"/>
  <c r="B574" i="12"/>
  <c r="D573" i="12"/>
  <c r="B573" i="12"/>
  <c r="D572" i="12"/>
  <c r="B572" i="12"/>
  <c r="D571" i="12"/>
  <c r="B571" i="12"/>
  <c r="D570" i="12"/>
  <c r="B570" i="12"/>
  <c r="D569" i="12"/>
  <c r="B569" i="12"/>
  <c r="D568" i="12"/>
  <c r="B568" i="12"/>
  <c r="D567" i="12"/>
  <c r="B567" i="12"/>
  <c r="D566" i="12"/>
  <c r="B566" i="12"/>
  <c r="D565" i="12"/>
  <c r="B565" i="12"/>
  <c r="D564" i="12"/>
  <c r="B564" i="12"/>
  <c r="D563" i="12"/>
  <c r="B563" i="12"/>
  <c r="D562" i="12"/>
  <c r="B562" i="12"/>
  <c r="D561" i="12"/>
  <c r="B561" i="12"/>
  <c r="D560" i="12"/>
  <c r="B560" i="12"/>
  <c r="D559" i="12"/>
  <c r="B559" i="12"/>
  <c r="D558" i="12"/>
  <c r="B558" i="12"/>
  <c r="D557" i="12"/>
  <c r="B557" i="12"/>
  <c r="D556" i="12"/>
  <c r="B556" i="12"/>
  <c r="D555" i="12"/>
  <c r="B555" i="12"/>
  <c r="D554" i="12"/>
  <c r="B554" i="12"/>
  <c r="D553" i="12"/>
  <c r="B553" i="12"/>
  <c r="D552" i="12"/>
  <c r="B552" i="12"/>
  <c r="D551" i="12"/>
  <c r="B551" i="12"/>
  <c r="D550" i="12"/>
  <c r="B550" i="12"/>
  <c r="D549" i="12"/>
  <c r="B549" i="12"/>
  <c r="D548" i="12"/>
  <c r="B548" i="12"/>
  <c r="D547" i="12"/>
  <c r="B547" i="12"/>
  <c r="D546" i="12"/>
  <c r="B546" i="12"/>
  <c r="D545" i="12"/>
  <c r="B545" i="12"/>
  <c r="D544" i="12"/>
  <c r="B544" i="12"/>
  <c r="D543" i="12"/>
  <c r="B543" i="12"/>
  <c r="D542" i="12"/>
  <c r="B542" i="12"/>
  <c r="D541" i="12"/>
  <c r="B541" i="12"/>
  <c r="D540" i="12"/>
  <c r="B540" i="12"/>
  <c r="D539" i="12"/>
  <c r="B539" i="12"/>
  <c r="D538" i="12"/>
  <c r="B538" i="12"/>
  <c r="D537" i="12"/>
  <c r="B537" i="12"/>
  <c r="D536" i="12"/>
  <c r="B536" i="12"/>
  <c r="D535" i="12"/>
  <c r="B535" i="12"/>
  <c r="D534" i="12"/>
  <c r="B534" i="12"/>
  <c r="D533" i="12"/>
  <c r="B533" i="12"/>
  <c r="D532" i="12"/>
  <c r="B532" i="12"/>
  <c r="D531" i="12"/>
  <c r="B531" i="12"/>
  <c r="D530" i="12"/>
  <c r="B530" i="12"/>
  <c r="D529" i="12"/>
  <c r="B529" i="12"/>
  <c r="D528" i="12"/>
  <c r="B528" i="12"/>
  <c r="D527" i="12"/>
  <c r="B527" i="12"/>
  <c r="D526" i="12"/>
  <c r="B526" i="12"/>
  <c r="D525" i="12"/>
  <c r="B525" i="12"/>
  <c r="D524" i="12"/>
  <c r="B524" i="12"/>
  <c r="D523" i="12"/>
  <c r="B523" i="12"/>
  <c r="D522" i="12"/>
  <c r="B522" i="12"/>
  <c r="D521" i="12"/>
  <c r="B521" i="12"/>
  <c r="D520" i="12"/>
  <c r="B520" i="12"/>
  <c r="D519" i="12"/>
  <c r="B519" i="12"/>
  <c r="D518" i="12"/>
  <c r="B518" i="12"/>
  <c r="D517" i="12"/>
  <c r="B517" i="12"/>
  <c r="D516" i="12"/>
  <c r="B516" i="12"/>
  <c r="D515" i="12"/>
  <c r="B515" i="12"/>
  <c r="D514" i="12"/>
  <c r="B514" i="12"/>
  <c r="D513" i="12"/>
  <c r="B513" i="12"/>
  <c r="D512" i="12"/>
  <c r="B512" i="12"/>
  <c r="D511" i="12"/>
  <c r="B511" i="12"/>
  <c r="D510" i="12"/>
  <c r="B510" i="12"/>
  <c r="D509" i="12"/>
  <c r="B509" i="12"/>
  <c r="D508" i="12"/>
  <c r="B508" i="12"/>
  <c r="D507" i="12"/>
  <c r="B507" i="12"/>
  <c r="D506" i="12"/>
  <c r="B506" i="12"/>
  <c r="D505" i="12"/>
  <c r="B505" i="12"/>
  <c r="D504" i="12"/>
  <c r="B504" i="12"/>
  <c r="D503" i="12"/>
  <c r="B503" i="12"/>
  <c r="D502" i="12"/>
  <c r="B502" i="12"/>
  <c r="D501" i="12"/>
  <c r="B501" i="12"/>
  <c r="D500" i="12"/>
  <c r="B500" i="12"/>
  <c r="D499" i="12"/>
  <c r="B499" i="12"/>
  <c r="D498" i="12"/>
  <c r="B498" i="12"/>
  <c r="D497" i="12"/>
  <c r="B497" i="12"/>
  <c r="D496" i="12"/>
  <c r="B496" i="12"/>
  <c r="D495" i="12"/>
  <c r="B495" i="12"/>
  <c r="D493" i="12"/>
  <c r="B493" i="12"/>
  <c r="D492" i="12"/>
  <c r="B492" i="12"/>
  <c r="D491" i="12"/>
  <c r="B491" i="12"/>
  <c r="D490" i="12"/>
  <c r="B490" i="12"/>
  <c r="D489" i="12"/>
  <c r="B489" i="12"/>
  <c r="D488" i="12"/>
  <c r="B488" i="12"/>
  <c r="D487" i="12"/>
  <c r="B487" i="12"/>
  <c r="D486" i="12"/>
  <c r="B486" i="12"/>
  <c r="D485" i="12"/>
  <c r="B485" i="12"/>
  <c r="D484" i="12"/>
  <c r="B484" i="12"/>
  <c r="D483" i="12"/>
  <c r="B483" i="12"/>
  <c r="D482" i="12"/>
  <c r="B482" i="12"/>
  <c r="D481" i="12"/>
  <c r="B481" i="12"/>
  <c r="D480" i="12"/>
  <c r="B480" i="12"/>
  <c r="D479" i="12"/>
  <c r="B479" i="12"/>
  <c r="D478" i="12"/>
  <c r="B478" i="12"/>
  <c r="D477" i="12"/>
  <c r="B477" i="12"/>
  <c r="D476" i="12"/>
  <c r="B476" i="12"/>
  <c r="D475" i="12"/>
  <c r="B475" i="12"/>
  <c r="D474" i="12"/>
  <c r="B474" i="12"/>
  <c r="D473" i="12"/>
  <c r="B473" i="12"/>
  <c r="D472" i="12"/>
  <c r="B472" i="12"/>
  <c r="D471" i="12"/>
  <c r="B471" i="12"/>
  <c r="D470" i="12"/>
  <c r="B470" i="12"/>
  <c r="D469" i="12"/>
  <c r="B469" i="12"/>
  <c r="D468" i="12"/>
  <c r="B468" i="12"/>
  <c r="D467" i="12"/>
  <c r="B467" i="12"/>
  <c r="D466" i="12"/>
  <c r="B466" i="12"/>
  <c r="D465" i="12"/>
  <c r="B465" i="12"/>
  <c r="D464" i="12"/>
  <c r="B464" i="12"/>
  <c r="D463" i="12"/>
  <c r="B463" i="12"/>
  <c r="D462" i="12"/>
  <c r="B462" i="12"/>
  <c r="D461" i="12"/>
  <c r="B461" i="12"/>
  <c r="D460" i="12"/>
  <c r="B460" i="12"/>
  <c r="D459" i="12"/>
  <c r="B459" i="12"/>
  <c r="D458" i="12"/>
  <c r="B458" i="12"/>
  <c r="D457" i="12"/>
  <c r="B457" i="12"/>
  <c r="D456" i="12"/>
  <c r="B456" i="12"/>
  <c r="D455" i="12"/>
  <c r="B455" i="12"/>
  <c r="D454" i="12"/>
  <c r="B454" i="12"/>
  <c r="D453" i="12"/>
  <c r="B453" i="12"/>
  <c r="D452" i="12"/>
  <c r="B452" i="12"/>
  <c r="D451" i="12"/>
  <c r="B451" i="12"/>
  <c r="D450" i="12"/>
  <c r="B450" i="12"/>
  <c r="D449" i="12"/>
  <c r="B449" i="12"/>
  <c r="D448" i="12"/>
  <c r="B448" i="12"/>
  <c r="D447" i="12"/>
  <c r="B447" i="12"/>
  <c r="D446" i="12"/>
  <c r="B446" i="12"/>
  <c r="D445" i="12"/>
  <c r="B445" i="12"/>
  <c r="D444" i="12"/>
  <c r="B444" i="12"/>
  <c r="D443" i="12"/>
  <c r="B443" i="12"/>
  <c r="D442" i="12"/>
  <c r="B442" i="12"/>
  <c r="D441" i="12"/>
  <c r="B441" i="12"/>
  <c r="D440" i="12"/>
  <c r="B440" i="12"/>
  <c r="D439" i="12"/>
  <c r="B439" i="12"/>
  <c r="D438" i="12"/>
  <c r="B438" i="12"/>
  <c r="D437" i="12"/>
  <c r="B437" i="12"/>
  <c r="D436" i="12"/>
  <c r="B436" i="12"/>
  <c r="D435" i="12"/>
  <c r="B435" i="12"/>
  <c r="D434" i="12"/>
  <c r="B434" i="12"/>
  <c r="D433" i="12"/>
  <c r="B433" i="12"/>
  <c r="D432" i="12"/>
  <c r="B432" i="12"/>
  <c r="D431" i="12"/>
  <c r="B431" i="12"/>
  <c r="D430" i="12"/>
  <c r="B430" i="12"/>
  <c r="D429" i="12"/>
  <c r="B429" i="12"/>
  <c r="D428" i="12"/>
  <c r="B428" i="12"/>
  <c r="D427" i="12"/>
  <c r="B427" i="12"/>
  <c r="D426" i="12"/>
  <c r="B426" i="12"/>
  <c r="D425" i="12"/>
  <c r="B425" i="12"/>
  <c r="D424" i="12"/>
  <c r="B424" i="12"/>
  <c r="D423" i="12"/>
  <c r="B423" i="12"/>
  <c r="D422" i="12"/>
  <c r="B422" i="12"/>
  <c r="D421" i="12"/>
  <c r="B421" i="12"/>
  <c r="D420" i="12"/>
  <c r="B420" i="12"/>
  <c r="D419" i="12"/>
  <c r="B419" i="12"/>
  <c r="D418" i="12"/>
  <c r="B418" i="12"/>
  <c r="D417" i="12"/>
  <c r="B417" i="12"/>
  <c r="D416" i="12"/>
  <c r="B416" i="12"/>
  <c r="D415" i="12"/>
  <c r="B415" i="12"/>
  <c r="D414" i="12"/>
  <c r="B414" i="12"/>
  <c r="D413" i="12"/>
  <c r="B413" i="12"/>
  <c r="D412" i="12"/>
  <c r="B412" i="12"/>
  <c r="D411" i="12"/>
  <c r="B411" i="12"/>
  <c r="D410" i="12"/>
  <c r="B410" i="12"/>
  <c r="D409" i="12"/>
  <c r="B409" i="12"/>
  <c r="D408" i="12"/>
  <c r="B408" i="12"/>
  <c r="D407" i="12"/>
  <c r="B407" i="12"/>
  <c r="D406" i="12"/>
  <c r="B406" i="12"/>
  <c r="D405" i="12"/>
  <c r="B405" i="12"/>
  <c r="D404" i="12"/>
  <c r="B404" i="12"/>
  <c r="D403" i="12"/>
  <c r="B403" i="12"/>
  <c r="D402" i="12"/>
  <c r="B402" i="12"/>
  <c r="D401" i="12"/>
  <c r="B401" i="12"/>
  <c r="D400" i="12"/>
  <c r="B400" i="12"/>
  <c r="D399" i="12"/>
  <c r="B399" i="12"/>
  <c r="D398" i="12"/>
  <c r="B398" i="12"/>
  <c r="D397" i="12"/>
  <c r="B397" i="12"/>
  <c r="D396" i="12"/>
  <c r="B396" i="12"/>
  <c r="D395" i="12"/>
  <c r="B395" i="12"/>
  <c r="D394" i="12"/>
  <c r="B394" i="12"/>
  <c r="D393" i="12"/>
  <c r="B393" i="12"/>
  <c r="D392" i="12"/>
  <c r="B392" i="12"/>
  <c r="D391" i="12"/>
  <c r="B391" i="12"/>
  <c r="D390" i="12"/>
  <c r="B390" i="12"/>
  <c r="D389" i="12"/>
  <c r="B389" i="12"/>
  <c r="D388" i="12"/>
  <c r="B388" i="12"/>
  <c r="D387" i="12"/>
  <c r="B387" i="12"/>
  <c r="D386" i="12"/>
  <c r="B386" i="12"/>
  <c r="D385" i="12"/>
  <c r="B385" i="12"/>
  <c r="D384" i="12"/>
  <c r="B384" i="12"/>
  <c r="D383" i="12"/>
  <c r="B383" i="12"/>
  <c r="D382" i="12"/>
  <c r="B382" i="12"/>
  <c r="D381" i="12"/>
  <c r="B381" i="12"/>
  <c r="D380" i="12"/>
  <c r="B380" i="12"/>
  <c r="D379" i="12"/>
  <c r="B379" i="12"/>
  <c r="D378" i="12"/>
  <c r="B378" i="12"/>
  <c r="D377" i="12"/>
  <c r="B377" i="12"/>
  <c r="D376" i="12"/>
  <c r="B376" i="12"/>
  <c r="D375" i="12"/>
  <c r="B375" i="12"/>
  <c r="D374" i="12"/>
  <c r="B374" i="12"/>
  <c r="D373" i="12"/>
  <c r="B373" i="12"/>
  <c r="D372" i="12"/>
  <c r="B372" i="12"/>
  <c r="D371" i="12"/>
  <c r="B371" i="12"/>
  <c r="D370" i="12"/>
  <c r="B370" i="12"/>
  <c r="D369" i="12"/>
  <c r="B369" i="12"/>
  <c r="D368" i="12"/>
  <c r="B368" i="12"/>
  <c r="D367" i="12"/>
  <c r="B367" i="12"/>
  <c r="D366" i="12"/>
  <c r="B366" i="12"/>
  <c r="D365" i="12"/>
  <c r="B365" i="12"/>
  <c r="D364" i="12"/>
  <c r="B364" i="12"/>
  <c r="D363" i="12"/>
  <c r="B363" i="12"/>
  <c r="D358" i="12"/>
  <c r="B358" i="12"/>
  <c r="D357" i="12"/>
  <c r="B357" i="12"/>
  <c r="D356" i="12"/>
  <c r="B356" i="12"/>
  <c r="D355" i="12"/>
  <c r="B355" i="12"/>
  <c r="D354" i="12"/>
  <c r="B354" i="12"/>
  <c r="D353" i="12"/>
  <c r="B353" i="12"/>
  <c r="D352" i="12"/>
  <c r="B352" i="12"/>
  <c r="D351" i="12"/>
  <c r="B351" i="12"/>
  <c r="D350" i="12"/>
  <c r="B350" i="12"/>
  <c r="D349" i="12"/>
  <c r="B349" i="12"/>
  <c r="D348" i="12"/>
  <c r="B348" i="12"/>
  <c r="D347" i="12"/>
  <c r="B347" i="12"/>
  <c r="D346" i="12"/>
  <c r="B346" i="12"/>
  <c r="D345" i="12"/>
  <c r="B345" i="12"/>
  <c r="D344" i="12"/>
  <c r="B344" i="12"/>
  <c r="D343" i="12"/>
  <c r="B343" i="12"/>
  <c r="D342" i="12"/>
  <c r="B342" i="12"/>
  <c r="D341" i="12"/>
  <c r="B341" i="12"/>
  <c r="D340" i="12"/>
  <c r="B340" i="12"/>
  <c r="D339" i="12"/>
  <c r="B339" i="12"/>
  <c r="D338" i="12"/>
  <c r="B338" i="12"/>
  <c r="D337" i="12"/>
  <c r="B337" i="12"/>
  <c r="D336" i="12"/>
  <c r="B336" i="12"/>
  <c r="D335" i="12"/>
  <c r="B335" i="12"/>
  <c r="D334" i="12"/>
  <c r="B334" i="12"/>
  <c r="D333" i="12"/>
  <c r="B333" i="12"/>
  <c r="D332" i="12"/>
  <c r="B332" i="12"/>
  <c r="D331" i="12"/>
  <c r="B331" i="12"/>
  <c r="D330" i="12"/>
  <c r="B330" i="12"/>
  <c r="D329" i="12"/>
  <c r="B329" i="12"/>
  <c r="D328" i="12"/>
  <c r="B328" i="12"/>
  <c r="D327" i="12"/>
  <c r="B327" i="12"/>
  <c r="D326" i="12"/>
  <c r="B326" i="12"/>
  <c r="D325" i="12"/>
  <c r="B325" i="12"/>
  <c r="D324" i="12"/>
  <c r="B324" i="12"/>
  <c r="D323" i="12"/>
  <c r="B323" i="12"/>
  <c r="D322" i="12"/>
  <c r="B322" i="12"/>
  <c r="D321" i="12"/>
  <c r="B321" i="12"/>
  <c r="D320" i="12"/>
  <c r="B320" i="12"/>
  <c r="D319" i="12"/>
  <c r="B319" i="12"/>
  <c r="D318" i="12"/>
  <c r="B318" i="12"/>
  <c r="D317" i="12"/>
  <c r="B317" i="12"/>
  <c r="D316" i="12"/>
  <c r="B316" i="12"/>
  <c r="D315" i="12"/>
  <c r="B315" i="12"/>
  <c r="D314" i="12"/>
  <c r="B314" i="12"/>
  <c r="D313" i="12"/>
  <c r="B313" i="12"/>
  <c r="D312" i="12"/>
  <c r="B312" i="12"/>
  <c r="D311" i="12"/>
  <c r="B311" i="12"/>
  <c r="D310" i="12"/>
  <c r="B310" i="12"/>
  <c r="D309" i="12"/>
  <c r="B309" i="12"/>
  <c r="D308" i="12"/>
  <c r="B308" i="12"/>
  <c r="D307" i="12"/>
  <c r="B307" i="12"/>
  <c r="D306" i="12"/>
  <c r="B306" i="12"/>
  <c r="D305" i="12"/>
  <c r="B305" i="12"/>
  <c r="D304" i="12"/>
  <c r="B304" i="12"/>
  <c r="D303" i="12"/>
  <c r="B303" i="12"/>
  <c r="D302" i="12"/>
  <c r="B302" i="12"/>
  <c r="D301" i="12"/>
  <c r="B301" i="12"/>
  <c r="D300" i="12"/>
  <c r="B300" i="12"/>
  <c r="D299" i="12"/>
  <c r="B299" i="12"/>
  <c r="D298" i="12"/>
  <c r="B298" i="12"/>
  <c r="D297" i="12"/>
  <c r="B297" i="12"/>
  <c r="D296" i="12"/>
  <c r="B296" i="12"/>
  <c r="D295" i="12"/>
  <c r="B295" i="12"/>
  <c r="D294" i="12"/>
  <c r="B294" i="12"/>
  <c r="D293" i="12"/>
  <c r="B293" i="12"/>
  <c r="D292" i="12"/>
  <c r="B292" i="12"/>
  <c r="D291" i="12"/>
  <c r="B291" i="12"/>
  <c r="D290" i="12"/>
  <c r="B290" i="12"/>
  <c r="D289" i="12"/>
  <c r="B289" i="12"/>
  <c r="D288" i="12"/>
  <c r="B288" i="12"/>
  <c r="D287" i="12"/>
  <c r="B287" i="12"/>
  <c r="D286" i="12"/>
  <c r="B286" i="12"/>
  <c r="D285" i="12"/>
  <c r="B285" i="12"/>
  <c r="D284" i="12"/>
  <c r="B284" i="12"/>
  <c r="D283" i="12"/>
  <c r="B283" i="12"/>
  <c r="D282" i="12"/>
  <c r="B282" i="12"/>
  <c r="D281" i="12"/>
  <c r="B281" i="12"/>
  <c r="D280" i="12"/>
  <c r="B280" i="12"/>
  <c r="D279" i="12"/>
  <c r="B279" i="12"/>
  <c r="D278" i="12"/>
  <c r="B278" i="12"/>
  <c r="D277" i="12"/>
  <c r="B277" i="12"/>
  <c r="D276" i="12"/>
  <c r="B276" i="12"/>
  <c r="D275" i="12"/>
  <c r="B275" i="12"/>
  <c r="D274" i="12"/>
  <c r="B274" i="12"/>
  <c r="D273" i="12"/>
  <c r="B273" i="12"/>
  <c r="D272" i="12"/>
  <c r="B272" i="12"/>
  <c r="D271" i="12"/>
  <c r="B271" i="12"/>
  <c r="D270" i="12"/>
  <c r="B270" i="12"/>
  <c r="D269" i="12"/>
  <c r="B269" i="12"/>
  <c r="D268" i="12"/>
  <c r="B268" i="12"/>
  <c r="D267" i="12"/>
  <c r="B267" i="12"/>
  <c r="D266" i="12"/>
  <c r="B266" i="12"/>
  <c r="D265" i="12"/>
  <c r="B265" i="12"/>
  <c r="D264" i="12"/>
  <c r="B264" i="12"/>
  <c r="D263" i="12"/>
  <c r="B263" i="12"/>
  <c r="D262" i="12"/>
  <c r="B262" i="12"/>
  <c r="D261" i="12"/>
  <c r="B261" i="12"/>
  <c r="D260" i="12"/>
  <c r="B260" i="12"/>
  <c r="D259" i="12"/>
  <c r="B259" i="12"/>
  <c r="D258" i="12"/>
  <c r="B258" i="12"/>
  <c r="D257" i="12"/>
  <c r="B257" i="12"/>
  <c r="D256" i="12"/>
  <c r="B256" i="12"/>
  <c r="D255" i="12"/>
  <c r="B255" i="12"/>
  <c r="D254" i="12"/>
  <c r="B254" i="12"/>
  <c r="D253" i="12"/>
  <c r="B253" i="12"/>
  <c r="D252" i="12"/>
  <c r="B252" i="12"/>
  <c r="D251" i="12"/>
  <c r="B251" i="12"/>
  <c r="D250" i="12"/>
  <c r="B250" i="12"/>
  <c r="D249" i="12"/>
  <c r="B249" i="12"/>
  <c r="D248" i="12"/>
  <c r="B248" i="12"/>
  <c r="D247" i="12"/>
  <c r="B247" i="12"/>
  <c r="D246" i="12"/>
  <c r="B246" i="12"/>
  <c r="D245" i="12"/>
  <c r="B245" i="12"/>
  <c r="D244" i="12"/>
  <c r="B244" i="12"/>
  <c r="D243" i="12"/>
  <c r="B243" i="12"/>
  <c r="D242" i="12"/>
  <c r="B242" i="12"/>
  <c r="D241" i="12"/>
  <c r="B241" i="12"/>
  <c r="D240" i="12"/>
  <c r="B240" i="12"/>
  <c r="D239" i="12"/>
  <c r="B239" i="12"/>
  <c r="D238" i="12"/>
  <c r="B238" i="12"/>
  <c r="D237" i="12"/>
  <c r="B237" i="12"/>
  <c r="D236" i="12"/>
  <c r="B236" i="12"/>
  <c r="D235" i="12"/>
  <c r="B235" i="12"/>
  <c r="D234" i="12"/>
  <c r="B234" i="12"/>
  <c r="D233" i="12"/>
  <c r="B233" i="12"/>
  <c r="D232" i="12"/>
  <c r="B232" i="12"/>
  <c r="D231" i="12"/>
  <c r="B231" i="12"/>
  <c r="D230" i="12"/>
  <c r="B230" i="12"/>
  <c r="D229" i="12"/>
  <c r="B229" i="12"/>
  <c r="D228" i="12"/>
  <c r="B228" i="12"/>
  <c r="D227" i="12"/>
  <c r="B227" i="12"/>
  <c r="D226" i="12"/>
  <c r="B226" i="12"/>
  <c r="D225" i="12"/>
  <c r="B225" i="12"/>
  <c r="D224" i="12"/>
  <c r="B224" i="12"/>
  <c r="D223" i="12"/>
  <c r="B223" i="12"/>
  <c r="D222" i="12"/>
  <c r="B222" i="12"/>
  <c r="D221" i="12"/>
  <c r="B221" i="12"/>
  <c r="D220" i="12"/>
  <c r="B220" i="12"/>
  <c r="D219" i="12"/>
  <c r="B219" i="12"/>
  <c r="D218" i="12"/>
  <c r="B218" i="12"/>
  <c r="D217" i="12"/>
  <c r="B217" i="12"/>
  <c r="D216" i="12"/>
  <c r="B216" i="12"/>
  <c r="D215" i="12"/>
  <c r="B215" i="12"/>
  <c r="D214" i="12"/>
  <c r="B214" i="12"/>
  <c r="D213" i="12"/>
  <c r="B213" i="12"/>
  <c r="D212" i="12"/>
  <c r="B212" i="12"/>
  <c r="D211" i="12"/>
  <c r="B211" i="12"/>
  <c r="D210" i="12"/>
  <c r="B210" i="12"/>
  <c r="D209" i="12"/>
  <c r="B209" i="12"/>
  <c r="D208" i="12"/>
  <c r="B208" i="12"/>
  <c r="D207" i="12"/>
  <c r="B207" i="12"/>
  <c r="D206" i="12"/>
  <c r="B206" i="12"/>
  <c r="D205" i="12"/>
  <c r="B205" i="12"/>
  <c r="D204" i="12"/>
  <c r="B204" i="12"/>
  <c r="D203" i="12"/>
  <c r="B203" i="12"/>
  <c r="D202" i="12"/>
  <c r="B202" i="12"/>
  <c r="D201" i="12"/>
  <c r="B201" i="12"/>
  <c r="D200" i="12"/>
  <c r="B200" i="12"/>
  <c r="D199" i="12"/>
  <c r="B199" i="12"/>
  <c r="D198" i="12"/>
  <c r="B198" i="12"/>
  <c r="D197" i="12"/>
  <c r="B197" i="12"/>
  <c r="D196" i="12"/>
  <c r="B196" i="12"/>
  <c r="D195" i="12"/>
  <c r="B195" i="12"/>
  <c r="D194" i="12"/>
  <c r="B194" i="12"/>
  <c r="D193" i="12"/>
  <c r="B193" i="12"/>
  <c r="D192" i="12"/>
  <c r="B192" i="12"/>
  <c r="D191" i="12"/>
  <c r="B191" i="12"/>
  <c r="D190" i="12"/>
  <c r="B190" i="12"/>
  <c r="D189" i="12"/>
  <c r="B189" i="12"/>
  <c r="D188" i="12"/>
  <c r="B188" i="12"/>
  <c r="D187" i="12"/>
  <c r="B187" i="12"/>
  <c r="D186" i="12"/>
  <c r="B186" i="12"/>
  <c r="D185" i="12"/>
  <c r="B185" i="12"/>
  <c r="D184" i="12"/>
  <c r="B184" i="12"/>
  <c r="D183" i="12"/>
  <c r="B183" i="12"/>
  <c r="D182" i="12"/>
  <c r="B182" i="12"/>
  <c r="D181" i="12"/>
  <c r="B181" i="12"/>
  <c r="D180" i="12"/>
  <c r="B180" i="12"/>
  <c r="D179" i="12"/>
  <c r="B179" i="12"/>
  <c r="D178" i="12"/>
  <c r="B178" i="12"/>
  <c r="D177" i="12"/>
  <c r="B177" i="12"/>
  <c r="D176" i="12"/>
  <c r="B176" i="12"/>
  <c r="D175" i="12"/>
  <c r="B175" i="12"/>
  <c r="D174" i="12"/>
  <c r="B174" i="12"/>
  <c r="D173" i="12"/>
  <c r="B173" i="12"/>
  <c r="D172" i="12"/>
  <c r="B172" i="12"/>
  <c r="D171" i="12"/>
  <c r="B171" i="12"/>
  <c r="D170" i="12"/>
  <c r="B170" i="12"/>
  <c r="D169" i="12"/>
  <c r="B169" i="12"/>
  <c r="D168" i="12"/>
  <c r="B168" i="12"/>
  <c r="D167" i="12"/>
  <c r="B167" i="12"/>
  <c r="D166" i="12"/>
  <c r="B166" i="12"/>
  <c r="D165" i="12"/>
  <c r="B165" i="12"/>
  <c r="D164" i="12"/>
  <c r="B164" i="12"/>
  <c r="D163" i="12"/>
  <c r="B163" i="12"/>
  <c r="D162" i="12"/>
  <c r="B162" i="12"/>
  <c r="D161" i="12"/>
  <c r="B161" i="12"/>
  <c r="D160" i="12"/>
  <c r="B160" i="12"/>
  <c r="D159" i="12"/>
  <c r="B159" i="12"/>
  <c r="D158" i="12"/>
  <c r="B158" i="12"/>
  <c r="D157" i="12"/>
  <c r="B157" i="12"/>
  <c r="D156" i="12"/>
  <c r="B156" i="12"/>
  <c r="D155" i="12"/>
  <c r="B155" i="12"/>
  <c r="D154" i="12"/>
  <c r="B154" i="12"/>
  <c r="D153" i="12"/>
  <c r="B153" i="12"/>
  <c r="D152" i="12"/>
  <c r="B152" i="12"/>
  <c r="D151" i="12"/>
  <c r="B151" i="12"/>
  <c r="D150" i="12"/>
  <c r="B150" i="12"/>
  <c r="D149" i="12"/>
  <c r="B149" i="12"/>
  <c r="D148" i="12"/>
  <c r="B148" i="12"/>
  <c r="D147" i="12"/>
  <c r="B147" i="12"/>
  <c r="D146" i="12"/>
  <c r="B146" i="12"/>
  <c r="D145" i="12"/>
  <c r="B145" i="12"/>
  <c r="D144" i="12"/>
  <c r="B144" i="12"/>
  <c r="D143" i="12"/>
  <c r="B143" i="12"/>
  <c r="D142" i="12"/>
  <c r="B142" i="12"/>
  <c r="D141" i="12"/>
  <c r="B141" i="12"/>
  <c r="D140" i="12"/>
  <c r="B140" i="12"/>
  <c r="D139" i="12"/>
  <c r="B139" i="12"/>
  <c r="D138" i="12"/>
  <c r="B138" i="12"/>
  <c r="D137" i="12"/>
  <c r="B137" i="12"/>
  <c r="D136" i="12"/>
  <c r="B136" i="12"/>
  <c r="D135" i="12"/>
  <c r="B135" i="12"/>
  <c r="D134" i="12"/>
  <c r="B134" i="12"/>
  <c r="D133" i="12"/>
  <c r="B133" i="12"/>
  <c r="D132" i="12"/>
  <c r="B132" i="12"/>
  <c r="D131" i="12"/>
  <c r="B131" i="12"/>
  <c r="D130" i="12"/>
  <c r="B130" i="12"/>
  <c r="D129" i="12"/>
  <c r="B129" i="12"/>
  <c r="D128" i="12"/>
  <c r="B128" i="12"/>
  <c r="D127" i="12"/>
  <c r="B127" i="12"/>
  <c r="D126" i="12"/>
  <c r="B126" i="12"/>
  <c r="D125" i="12"/>
  <c r="B125" i="12"/>
  <c r="D124" i="12"/>
  <c r="B124" i="12"/>
  <c r="D123" i="12"/>
  <c r="B123" i="12"/>
  <c r="D122" i="12"/>
  <c r="B122" i="12"/>
  <c r="D121" i="12"/>
  <c r="B121" i="12"/>
  <c r="D120" i="12"/>
  <c r="B120" i="12"/>
  <c r="D119" i="12"/>
  <c r="B119" i="12"/>
  <c r="D118" i="12"/>
  <c r="B118" i="12"/>
  <c r="D117" i="12"/>
  <c r="B117" i="12"/>
  <c r="D116" i="12"/>
  <c r="B116" i="12"/>
  <c r="D115" i="12"/>
  <c r="B115" i="12"/>
  <c r="D114" i="12"/>
  <c r="B114" i="12"/>
  <c r="D113" i="12"/>
  <c r="B113" i="12"/>
  <c r="D112" i="12"/>
  <c r="B112" i="12"/>
  <c r="D111" i="12"/>
  <c r="B111" i="12"/>
  <c r="D110" i="12"/>
  <c r="B110" i="12"/>
  <c r="D109" i="12"/>
  <c r="B109" i="12"/>
  <c r="D108" i="12"/>
  <c r="B108" i="12"/>
  <c r="D107" i="12"/>
  <c r="B107" i="12"/>
  <c r="D106" i="12"/>
  <c r="B106" i="12"/>
  <c r="D105" i="12"/>
  <c r="B105" i="12"/>
  <c r="D98" i="12"/>
  <c r="B98" i="12"/>
  <c r="D97" i="12"/>
  <c r="B97" i="12"/>
  <c r="D96" i="12"/>
  <c r="B96" i="12"/>
  <c r="D95" i="12"/>
  <c r="B95" i="12"/>
  <c r="D94" i="12"/>
  <c r="B94" i="12"/>
  <c r="D93" i="12"/>
  <c r="B93" i="12"/>
  <c r="D92" i="12"/>
  <c r="B92" i="12"/>
  <c r="D91" i="12"/>
  <c r="B91" i="12"/>
  <c r="D90" i="12"/>
  <c r="B90" i="12"/>
  <c r="D89" i="12"/>
  <c r="B89" i="12"/>
  <c r="D88" i="12"/>
  <c r="B88" i="12"/>
  <c r="D87" i="12"/>
  <c r="B87" i="12"/>
  <c r="D86" i="12"/>
  <c r="B86" i="12"/>
  <c r="D85" i="12"/>
  <c r="B85" i="12"/>
  <c r="D84" i="12"/>
  <c r="B84" i="12"/>
  <c r="D83" i="12"/>
  <c r="B83" i="12"/>
  <c r="D82" i="12"/>
  <c r="B82" i="12"/>
  <c r="D81" i="12"/>
  <c r="B81" i="12"/>
  <c r="D80" i="12"/>
  <c r="B80" i="12"/>
  <c r="D79" i="12"/>
  <c r="B79" i="12"/>
  <c r="D78" i="12"/>
  <c r="B78" i="12"/>
  <c r="D77" i="12"/>
  <c r="B77" i="12"/>
  <c r="D76" i="12"/>
  <c r="B76" i="12"/>
  <c r="D75" i="12"/>
  <c r="B75" i="12"/>
  <c r="D74" i="12"/>
  <c r="B74" i="12"/>
  <c r="D73" i="12"/>
  <c r="B73" i="12"/>
  <c r="D72" i="12"/>
  <c r="B72" i="12"/>
  <c r="D71" i="12"/>
  <c r="B71" i="12"/>
  <c r="D70" i="12"/>
  <c r="B70" i="12"/>
  <c r="D69" i="12"/>
  <c r="B69" i="12"/>
  <c r="D68" i="12"/>
  <c r="B68" i="12"/>
  <c r="D67" i="12"/>
  <c r="B67" i="12"/>
  <c r="D66" i="12"/>
  <c r="B66" i="12"/>
  <c r="D65" i="12"/>
  <c r="B65" i="12"/>
  <c r="D64" i="12"/>
  <c r="B64" i="12"/>
  <c r="D63" i="12"/>
  <c r="B63" i="12"/>
  <c r="D62" i="12"/>
  <c r="B62" i="12"/>
  <c r="D61" i="12"/>
  <c r="B61" i="12"/>
  <c r="D60" i="12"/>
  <c r="B60" i="12"/>
  <c r="D59" i="12"/>
  <c r="B59" i="12"/>
  <c r="D58" i="12"/>
  <c r="B58" i="12"/>
  <c r="D57" i="12"/>
  <c r="B57" i="12"/>
  <c r="D56" i="12"/>
  <c r="B56" i="12"/>
  <c r="D55" i="12"/>
  <c r="B55" i="12"/>
  <c r="D54" i="12"/>
  <c r="B54" i="12"/>
  <c r="D53" i="12"/>
  <c r="B53" i="12"/>
  <c r="D52" i="12"/>
  <c r="B52" i="12"/>
  <c r="D51" i="12"/>
  <c r="B51" i="12"/>
  <c r="D50" i="12"/>
  <c r="B50" i="12"/>
  <c r="D49" i="12"/>
  <c r="B49" i="12"/>
  <c r="D48" i="12"/>
  <c r="B48" i="12"/>
  <c r="D47" i="12"/>
  <c r="B47" i="12"/>
  <c r="D46" i="12"/>
  <c r="B46" i="12"/>
  <c r="D45" i="12"/>
  <c r="B45" i="12"/>
  <c r="D44" i="12"/>
  <c r="B44" i="12"/>
  <c r="D43" i="12"/>
  <c r="B43" i="12"/>
  <c r="D42" i="12"/>
  <c r="B42" i="12"/>
  <c r="D41" i="12"/>
  <c r="B41" i="12"/>
  <c r="D40" i="12"/>
  <c r="B40" i="12"/>
  <c r="D39" i="12"/>
  <c r="B39" i="12"/>
  <c r="D38" i="12"/>
  <c r="B38" i="12"/>
  <c r="D37" i="12"/>
  <c r="B37" i="12"/>
  <c r="D36" i="12"/>
  <c r="B36" i="12"/>
  <c r="D35" i="12"/>
  <c r="B35" i="12"/>
  <c r="D34" i="12"/>
  <c r="B34" i="12"/>
  <c r="D33" i="12"/>
  <c r="B33" i="12"/>
  <c r="D32" i="12"/>
  <c r="B32" i="12"/>
  <c r="D31" i="12"/>
  <c r="B31" i="12"/>
  <c r="D30" i="12"/>
  <c r="B30" i="12"/>
  <c r="D29" i="12"/>
  <c r="B29" i="12"/>
  <c r="D28" i="12"/>
  <c r="B28" i="12"/>
  <c r="D27" i="12"/>
  <c r="B27" i="12"/>
  <c r="D26" i="12"/>
  <c r="B26" i="12"/>
  <c r="D25" i="12"/>
  <c r="B25" i="12"/>
  <c r="D24" i="12"/>
  <c r="B24" i="12"/>
  <c r="D23" i="12"/>
  <c r="B23" i="12"/>
  <c r="D22" i="12"/>
  <c r="B22" i="12"/>
  <c r="D21" i="12"/>
  <c r="B21" i="12"/>
  <c r="D20" i="12"/>
  <c r="B20" i="12"/>
  <c r="D19" i="12"/>
  <c r="B19" i="12"/>
  <c r="D18" i="12"/>
  <c r="B18" i="12"/>
  <c r="D17" i="12"/>
  <c r="B17" i="12"/>
  <c r="D16" i="12"/>
  <c r="B16" i="12"/>
  <c r="D15" i="12"/>
  <c r="B15" i="12"/>
  <c r="D14" i="12"/>
  <c r="B14" i="12"/>
  <c r="D13" i="12"/>
  <c r="B13" i="12"/>
  <c r="D12" i="12"/>
  <c r="B12" i="12"/>
  <c r="D11" i="12"/>
  <c r="B11" i="12"/>
  <c r="D10" i="12"/>
  <c r="B10" i="12"/>
  <c r="D9" i="12"/>
  <c r="B9" i="12"/>
  <c r="D8" i="12"/>
  <c r="B8" i="12"/>
  <c r="D7" i="12"/>
  <c r="B7" i="12"/>
  <c r="D6" i="12"/>
  <c r="B6" i="12"/>
  <c r="G186" i="11" l="1"/>
  <c r="Q186" i="11"/>
  <c r="P186" i="11"/>
  <c r="O186" i="11"/>
  <c r="N186" i="11"/>
  <c r="M186" i="11"/>
  <c r="L186" i="11"/>
  <c r="K186" i="11"/>
  <c r="J186" i="11"/>
  <c r="H186" i="11"/>
  <c r="F186" i="11"/>
  <c r="E186" i="11"/>
  <c r="R185" i="11"/>
  <c r="R186" i="11" s="1"/>
  <c r="D687" i="10"/>
  <c r="B687" i="10"/>
  <c r="D686" i="10"/>
  <c r="B686" i="10"/>
  <c r="D685" i="10"/>
  <c r="B685" i="10"/>
  <c r="D684" i="10"/>
  <c r="B684" i="10"/>
  <c r="D683" i="10"/>
  <c r="B683" i="10"/>
  <c r="D682" i="10"/>
  <c r="B682" i="10"/>
  <c r="D681" i="10"/>
  <c r="B681" i="10"/>
  <c r="D680" i="10"/>
  <c r="B680" i="10"/>
  <c r="D679" i="10"/>
  <c r="B679" i="10"/>
  <c r="D678" i="10"/>
  <c r="B678" i="10"/>
  <c r="D677" i="10"/>
  <c r="B677" i="10"/>
  <c r="D676" i="10"/>
  <c r="B676" i="10"/>
  <c r="D675" i="10"/>
  <c r="B675" i="10"/>
  <c r="D674" i="10"/>
  <c r="B674" i="10"/>
  <c r="D673" i="10"/>
  <c r="B673" i="10"/>
  <c r="D672" i="10"/>
  <c r="B672" i="10"/>
  <c r="D671" i="10"/>
  <c r="B671" i="10"/>
  <c r="D670" i="10"/>
  <c r="B670" i="10"/>
  <c r="D669" i="10"/>
  <c r="B669" i="10"/>
  <c r="D668" i="10"/>
  <c r="B668" i="10"/>
  <c r="D667" i="10"/>
  <c r="B667" i="10"/>
  <c r="D666" i="10"/>
  <c r="B666" i="10"/>
  <c r="D665" i="10"/>
  <c r="B665" i="10"/>
  <c r="D664" i="10"/>
  <c r="B664" i="10"/>
  <c r="D663" i="10"/>
  <c r="B663" i="10"/>
  <c r="D662" i="10"/>
  <c r="B662" i="10"/>
  <c r="D661" i="10"/>
  <c r="B661" i="10"/>
  <c r="D660" i="10"/>
  <c r="B660" i="10"/>
  <c r="D659" i="10"/>
  <c r="B659" i="10"/>
  <c r="D658" i="10"/>
  <c r="B658" i="10"/>
  <c r="D657" i="10"/>
  <c r="B657" i="10"/>
  <c r="D656" i="10"/>
  <c r="B656" i="10"/>
  <c r="D655" i="10"/>
  <c r="B655" i="10"/>
  <c r="D654" i="10"/>
  <c r="B654" i="10"/>
  <c r="D653" i="10"/>
  <c r="B653" i="10"/>
  <c r="D652" i="10"/>
  <c r="B652" i="10"/>
  <c r="D651" i="10"/>
  <c r="B651" i="10"/>
  <c r="D650" i="10"/>
  <c r="B650" i="10"/>
  <c r="D649" i="10"/>
  <c r="B649" i="10"/>
  <c r="D648" i="10"/>
  <c r="B648" i="10"/>
  <c r="D647" i="10"/>
  <c r="B647" i="10"/>
  <c r="D646" i="10"/>
  <c r="B646" i="10"/>
  <c r="D645" i="10"/>
  <c r="B645" i="10"/>
  <c r="D644" i="10"/>
  <c r="B644" i="10"/>
  <c r="D643" i="10"/>
  <c r="B643" i="10"/>
  <c r="D642" i="10"/>
  <c r="B642" i="10"/>
  <c r="D641" i="10"/>
  <c r="B641" i="10"/>
  <c r="D640" i="10"/>
  <c r="B640" i="10"/>
  <c r="D639" i="10"/>
  <c r="B639" i="10"/>
  <c r="D638" i="10"/>
  <c r="B638" i="10"/>
  <c r="D637" i="10"/>
  <c r="B637" i="10"/>
  <c r="D636" i="10"/>
  <c r="B636" i="10"/>
  <c r="D635" i="10"/>
  <c r="B635" i="10"/>
  <c r="D634" i="10"/>
  <c r="B634" i="10"/>
  <c r="D633" i="10"/>
  <c r="B633" i="10"/>
  <c r="D632" i="10"/>
  <c r="B632" i="10"/>
  <c r="D631" i="10"/>
  <c r="B631" i="10"/>
  <c r="D630" i="10"/>
  <c r="B630" i="10"/>
  <c r="D629" i="10"/>
  <c r="B629" i="10"/>
  <c r="D628" i="10"/>
  <c r="B628" i="10"/>
  <c r="D627" i="10"/>
  <c r="B627" i="10"/>
  <c r="D626" i="10"/>
  <c r="B626" i="10"/>
  <c r="D625" i="10"/>
  <c r="B625" i="10"/>
  <c r="D624" i="10"/>
  <c r="B624" i="10"/>
  <c r="D623" i="10"/>
  <c r="B623" i="10"/>
  <c r="D622" i="10"/>
  <c r="B622" i="10"/>
  <c r="D621" i="10"/>
  <c r="B621" i="10"/>
  <c r="D620" i="10"/>
  <c r="B620" i="10"/>
  <c r="D619" i="10"/>
  <c r="B619" i="10"/>
  <c r="D618" i="10"/>
  <c r="B618" i="10"/>
  <c r="D617" i="10"/>
  <c r="B617" i="10"/>
  <c r="D616" i="10"/>
  <c r="B616" i="10"/>
  <c r="D615" i="10"/>
  <c r="B615" i="10"/>
  <c r="D614" i="10"/>
  <c r="B614" i="10"/>
  <c r="D613" i="10"/>
  <c r="B613" i="10"/>
  <c r="D612" i="10"/>
  <c r="B612" i="10"/>
  <c r="D611" i="10"/>
  <c r="B611" i="10"/>
  <c r="D610" i="10"/>
  <c r="B610" i="10"/>
  <c r="D609" i="10"/>
  <c r="B609" i="10"/>
  <c r="D608" i="10"/>
  <c r="B608" i="10"/>
  <c r="D607" i="10"/>
  <c r="B607" i="10"/>
  <c r="D606" i="10"/>
  <c r="B606" i="10"/>
  <c r="D605" i="10"/>
  <c r="B605" i="10"/>
  <c r="D604" i="10"/>
  <c r="B604" i="10"/>
  <c r="D603" i="10"/>
  <c r="B603" i="10"/>
  <c r="D602" i="10"/>
  <c r="B602" i="10"/>
  <c r="D601" i="10"/>
  <c r="B601" i="10"/>
  <c r="D600" i="10"/>
  <c r="B600" i="10"/>
  <c r="D599" i="10"/>
  <c r="B599" i="10"/>
  <c r="D598" i="10"/>
  <c r="B598" i="10"/>
  <c r="D597" i="10"/>
  <c r="B597" i="10"/>
  <c r="D596" i="10"/>
  <c r="B596" i="10"/>
  <c r="D595" i="10"/>
  <c r="B595" i="10"/>
  <c r="D594" i="10"/>
  <c r="B594" i="10"/>
  <c r="D593" i="10"/>
  <c r="B593" i="10"/>
  <c r="D592" i="10"/>
  <c r="B592" i="10"/>
  <c r="D591" i="10"/>
  <c r="B591" i="10"/>
  <c r="D590" i="10"/>
  <c r="B590" i="10"/>
  <c r="D589" i="10"/>
  <c r="B589" i="10"/>
  <c r="D588" i="10"/>
  <c r="B588" i="10"/>
  <c r="D587" i="10"/>
  <c r="B587" i="10"/>
  <c r="D586" i="10"/>
  <c r="B586" i="10"/>
  <c r="D585" i="10"/>
  <c r="B585" i="10"/>
  <c r="D584" i="10"/>
  <c r="B584" i="10"/>
  <c r="D583" i="10"/>
  <c r="B583" i="10"/>
  <c r="D582" i="10"/>
  <c r="B582" i="10"/>
  <c r="D581" i="10"/>
  <c r="B581" i="10"/>
  <c r="D580" i="10"/>
  <c r="B580" i="10"/>
  <c r="D579" i="10"/>
  <c r="B579" i="10"/>
  <c r="D578" i="10"/>
  <c r="B578" i="10"/>
  <c r="D577" i="10"/>
  <c r="B577" i="10"/>
  <c r="D576" i="10"/>
  <c r="B576" i="10"/>
  <c r="D575" i="10"/>
  <c r="B575" i="10"/>
  <c r="D574" i="10"/>
  <c r="B574" i="10"/>
  <c r="D573" i="10"/>
  <c r="B573" i="10"/>
  <c r="D572" i="10"/>
  <c r="B572" i="10"/>
  <c r="D571" i="10"/>
  <c r="B571" i="10"/>
  <c r="D570" i="10"/>
  <c r="B570" i="10"/>
  <c r="D569" i="10"/>
  <c r="B569" i="10"/>
  <c r="D568" i="10"/>
  <c r="B568" i="10"/>
  <c r="D567" i="10"/>
  <c r="B567" i="10"/>
  <c r="D566" i="10"/>
  <c r="B566" i="10"/>
  <c r="D565" i="10"/>
  <c r="B565" i="10"/>
  <c r="D564" i="10"/>
  <c r="B564" i="10"/>
  <c r="D563" i="10"/>
  <c r="B563" i="10"/>
  <c r="D562" i="10"/>
  <c r="B562" i="10"/>
  <c r="D561" i="10"/>
  <c r="B561" i="10"/>
  <c r="D560" i="10"/>
  <c r="B560" i="10"/>
  <c r="D559" i="10"/>
  <c r="B559" i="10"/>
  <c r="D558" i="10"/>
  <c r="B558" i="10"/>
  <c r="D557" i="10"/>
  <c r="B557" i="10"/>
  <c r="D556" i="10"/>
  <c r="B556" i="10"/>
  <c r="D555" i="10"/>
  <c r="B555" i="10"/>
  <c r="D554" i="10"/>
  <c r="B554" i="10"/>
  <c r="D553" i="10"/>
  <c r="B553" i="10"/>
  <c r="D552" i="10"/>
  <c r="B552" i="10"/>
  <c r="D551" i="10"/>
  <c r="B551" i="10"/>
  <c r="D550" i="10"/>
  <c r="B550" i="10"/>
  <c r="D549" i="10"/>
  <c r="B549" i="10"/>
  <c r="D548" i="10"/>
  <c r="B548" i="10"/>
  <c r="D547" i="10"/>
  <c r="B547" i="10"/>
  <c r="D546" i="10"/>
  <c r="B546" i="10"/>
  <c r="D545" i="10"/>
  <c r="B545" i="10"/>
  <c r="D544" i="10"/>
  <c r="B544" i="10"/>
  <c r="D543" i="10"/>
  <c r="B543" i="10"/>
  <c r="D536" i="10"/>
  <c r="B536" i="10"/>
  <c r="D535" i="10"/>
  <c r="B535" i="10"/>
  <c r="D534" i="10"/>
  <c r="B534" i="10"/>
  <c r="D532" i="10"/>
  <c r="B532" i="10"/>
  <c r="D531" i="10"/>
  <c r="B531" i="10"/>
  <c r="D530" i="10"/>
  <c r="B530" i="10"/>
  <c r="D529" i="10"/>
  <c r="B529" i="10"/>
  <c r="D528" i="10"/>
  <c r="B528" i="10"/>
  <c r="D527" i="10"/>
  <c r="B527" i="10"/>
  <c r="D526" i="10"/>
  <c r="B526" i="10"/>
  <c r="D525" i="10"/>
  <c r="B525" i="10"/>
  <c r="D524" i="10"/>
  <c r="B524" i="10"/>
  <c r="D523" i="10"/>
  <c r="B523" i="10"/>
  <c r="D522" i="10"/>
  <c r="B522" i="10"/>
  <c r="D521" i="10"/>
  <c r="B521" i="10"/>
  <c r="D520" i="10"/>
  <c r="B520" i="10"/>
  <c r="D519" i="10"/>
  <c r="B519" i="10"/>
  <c r="D518" i="10"/>
  <c r="B518" i="10"/>
  <c r="D517" i="10"/>
  <c r="B517" i="10"/>
  <c r="D516" i="10"/>
  <c r="B516" i="10"/>
  <c r="D515" i="10"/>
  <c r="B515" i="10"/>
  <c r="D514" i="10"/>
  <c r="B514" i="10"/>
  <c r="D509" i="10"/>
  <c r="B509" i="10"/>
  <c r="D508" i="10"/>
  <c r="D507" i="10"/>
  <c r="D506" i="10"/>
  <c r="D505" i="10"/>
  <c r="D504" i="10"/>
  <c r="D503" i="10"/>
  <c r="D502" i="10"/>
  <c r="D501" i="10"/>
  <c r="D500" i="10"/>
  <c r="B500" i="10"/>
  <c r="D499" i="10"/>
  <c r="B499" i="10"/>
  <c r="D498" i="10"/>
  <c r="B498" i="10"/>
  <c r="D497" i="10"/>
  <c r="B497" i="10"/>
  <c r="D496" i="10"/>
  <c r="B496" i="10"/>
  <c r="D495" i="10"/>
  <c r="B495" i="10"/>
  <c r="D494" i="10"/>
  <c r="B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B477" i="10"/>
  <c r="D476" i="10"/>
  <c r="B476" i="10"/>
  <c r="D475" i="10"/>
  <c r="B475" i="10"/>
  <c r="D474" i="10"/>
  <c r="B474" i="10"/>
  <c r="D473" i="10"/>
  <c r="B473" i="10"/>
  <c r="D472" i="10"/>
  <c r="B472" i="10"/>
  <c r="D471" i="10"/>
  <c r="B471" i="10"/>
  <c r="D470" i="10"/>
  <c r="B470" i="10"/>
  <c r="D469" i="10"/>
  <c r="B469" i="10"/>
  <c r="D468" i="10"/>
  <c r="B468" i="10"/>
  <c r="D467" i="10"/>
  <c r="B467" i="10"/>
  <c r="D466" i="10"/>
  <c r="B466" i="10"/>
  <c r="D465" i="10"/>
  <c r="B465" i="10"/>
  <c r="D464" i="10"/>
  <c r="B464" i="10"/>
  <c r="D463" i="10"/>
  <c r="B463" i="10"/>
  <c r="D462" i="10"/>
  <c r="B462" i="10"/>
  <c r="D461" i="10"/>
  <c r="B461" i="10"/>
  <c r="D460" i="10"/>
  <c r="B460" i="10"/>
  <c r="D459" i="10"/>
  <c r="B459" i="10"/>
  <c r="D458" i="10"/>
  <c r="B458" i="10"/>
  <c r="D457" i="10"/>
  <c r="B457" i="10"/>
  <c r="D456" i="10"/>
  <c r="B456" i="10"/>
  <c r="D455" i="10"/>
  <c r="B455" i="10"/>
  <c r="D454" i="10"/>
  <c r="B454" i="10"/>
  <c r="D453" i="10"/>
  <c r="B453" i="10"/>
  <c r="D452" i="10"/>
  <c r="B452" i="10"/>
  <c r="D451" i="10"/>
  <c r="B451" i="10"/>
  <c r="D450" i="10"/>
  <c r="B450" i="10"/>
  <c r="D449" i="10"/>
  <c r="B449" i="10"/>
  <c r="D448" i="10"/>
  <c r="B448" i="10"/>
  <c r="D447" i="10"/>
  <c r="B447" i="10"/>
  <c r="D446" i="10"/>
  <c r="D445" i="10"/>
  <c r="D444" i="10"/>
  <c r="B444" i="10"/>
  <c r="D443" i="10"/>
  <c r="B443" i="10"/>
  <c r="D442" i="10"/>
  <c r="B442" i="10"/>
  <c r="D441" i="10"/>
  <c r="B441" i="10"/>
  <c r="D440" i="10"/>
  <c r="B440" i="10"/>
  <c r="D439" i="10"/>
  <c r="B439" i="10"/>
  <c r="D438" i="10"/>
  <c r="B438" i="10"/>
  <c r="D437" i="10"/>
  <c r="B437" i="10"/>
  <c r="D436" i="10"/>
  <c r="B436" i="10"/>
  <c r="D435" i="10"/>
  <c r="B435" i="10"/>
  <c r="D434" i="10"/>
  <c r="B434" i="10"/>
  <c r="D433" i="10"/>
  <c r="B433" i="10"/>
  <c r="D432" i="10"/>
  <c r="B432" i="10"/>
  <c r="D431" i="10"/>
  <c r="B431" i="10"/>
  <c r="D430" i="10"/>
  <c r="B430" i="10"/>
  <c r="D429" i="10"/>
  <c r="B429" i="10"/>
  <c r="D428" i="10"/>
  <c r="B428" i="10"/>
  <c r="D427" i="10"/>
  <c r="B427" i="10"/>
  <c r="D426" i="10"/>
  <c r="B426" i="10"/>
  <c r="D425" i="10"/>
  <c r="B425" i="10"/>
  <c r="D424" i="10"/>
  <c r="B424" i="10"/>
  <c r="D423" i="10"/>
  <c r="B423" i="10"/>
  <c r="D422" i="10"/>
  <c r="B422" i="10"/>
  <c r="D421" i="10"/>
  <c r="B421" i="10"/>
  <c r="D420" i="10"/>
  <c r="B420" i="10"/>
  <c r="D419" i="10"/>
  <c r="B419" i="10"/>
  <c r="D418" i="10"/>
  <c r="B418" i="10"/>
  <c r="D417" i="10"/>
  <c r="B417" i="10"/>
  <c r="D416" i="10"/>
  <c r="B416" i="10"/>
  <c r="D415" i="10"/>
  <c r="B415" i="10"/>
  <c r="D414" i="10"/>
  <c r="B414" i="10"/>
  <c r="D413" i="10"/>
  <c r="B413" i="10"/>
  <c r="D412" i="10"/>
  <c r="B412" i="10"/>
  <c r="D411" i="10"/>
  <c r="B411" i="10"/>
  <c r="D410" i="10"/>
  <c r="B410" i="10"/>
  <c r="D409" i="10"/>
  <c r="B409" i="10"/>
  <c r="D408" i="10"/>
  <c r="B408" i="10"/>
  <c r="D407" i="10"/>
  <c r="B407" i="10"/>
  <c r="D406" i="10"/>
  <c r="B406" i="10"/>
  <c r="D405" i="10"/>
  <c r="B405" i="10"/>
  <c r="D404" i="10"/>
  <c r="B404" i="10"/>
  <c r="D403" i="10"/>
  <c r="B403" i="10"/>
  <c r="D402" i="10"/>
  <c r="B402" i="10"/>
  <c r="D401" i="10"/>
  <c r="B401" i="10"/>
  <c r="D400" i="10"/>
  <c r="B400" i="10"/>
  <c r="D399" i="10"/>
  <c r="B399" i="10"/>
  <c r="D398" i="10"/>
  <c r="B398" i="10"/>
  <c r="D397" i="10"/>
  <c r="B397" i="10"/>
  <c r="D396" i="10"/>
  <c r="B396" i="10"/>
  <c r="D395" i="10"/>
  <c r="B395" i="10"/>
  <c r="D394" i="10"/>
  <c r="B394" i="10"/>
  <c r="D393" i="10"/>
  <c r="B393" i="10"/>
  <c r="D392" i="10"/>
  <c r="B392" i="10"/>
  <c r="D391" i="10"/>
  <c r="B391" i="10"/>
  <c r="D390" i="10"/>
  <c r="B390" i="10"/>
  <c r="D389" i="10"/>
  <c r="B389" i="10"/>
  <c r="D388" i="10"/>
  <c r="B388" i="10"/>
  <c r="D387" i="10"/>
  <c r="B387" i="10"/>
  <c r="D386" i="10"/>
  <c r="B386" i="10"/>
  <c r="D385" i="10"/>
  <c r="B385" i="10"/>
  <c r="D384" i="10"/>
  <c r="B384" i="10"/>
  <c r="D383" i="10"/>
  <c r="B383" i="10"/>
  <c r="D382" i="10"/>
  <c r="B382" i="10"/>
  <c r="D381" i="10"/>
  <c r="B381" i="10"/>
  <c r="D380" i="10"/>
  <c r="B380" i="10"/>
  <c r="D379" i="10"/>
  <c r="B379" i="10"/>
  <c r="D378" i="10"/>
  <c r="B378" i="10"/>
  <c r="D377" i="10"/>
  <c r="B377" i="10"/>
  <c r="D376" i="10"/>
  <c r="B376" i="10"/>
  <c r="D375" i="10"/>
  <c r="B375" i="10"/>
  <c r="D374" i="10"/>
  <c r="B374" i="10"/>
  <c r="D373" i="10"/>
  <c r="B373" i="10"/>
  <c r="D372" i="10"/>
  <c r="B372" i="10"/>
  <c r="D371" i="10"/>
  <c r="B371" i="10"/>
  <c r="D370" i="10"/>
  <c r="B370" i="10"/>
  <c r="D369" i="10"/>
  <c r="B369" i="10"/>
  <c r="D368" i="10"/>
  <c r="B368" i="10"/>
  <c r="D367" i="10"/>
  <c r="B367" i="10"/>
  <c r="D366" i="10"/>
  <c r="B366" i="10"/>
  <c r="D365" i="10"/>
  <c r="B365" i="10"/>
  <c r="D364" i="10"/>
  <c r="B364" i="10"/>
  <c r="D363" i="10"/>
  <c r="B363" i="10"/>
  <c r="D362" i="10"/>
  <c r="B362" i="10"/>
  <c r="D361" i="10"/>
  <c r="B361" i="10"/>
  <c r="D360" i="10"/>
  <c r="B360" i="10"/>
  <c r="D359" i="10"/>
  <c r="B359" i="10"/>
  <c r="D358" i="10"/>
  <c r="B358" i="10"/>
  <c r="D357" i="10"/>
  <c r="B357" i="10"/>
  <c r="D356" i="10"/>
  <c r="B356" i="10"/>
  <c r="D355" i="10"/>
  <c r="B355" i="10"/>
  <c r="D354" i="10"/>
  <c r="B354" i="10"/>
  <c r="D353" i="10"/>
  <c r="D352" i="10"/>
  <c r="B352" i="10"/>
  <c r="D351" i="10"/>
  <c r="B351" i="10"/>
  <c r="D350" i="10"/>
  <c r="B350" i="10"/>
  <c r="D349" i="10"/>
  <c r="B349" i="10"/>
  <c r="D348" i="10"/>
  <c r="B348" i="10"/>
  <c r="D347" i="10"/>
  <c r="D346" i="10"/>
  <c r="B346" i="10"/>
  <c r="D345" i="10"/>
  <c r="B345" i="10"/>
  <c r="D344" i="10"/>
  <c r="B344" i="10"/>
  <c r="D343" i="10"/>
  <c r="B343" i="10"/>
  <c r="D342" i="10"/>
  <c r="B342" i="10"/>
  <c r="D341" i="10"/>
  <c r="B341" i="10"/>
  <c r="D340" i="10"/>
  <c r="B340" i="10"/>
  <c r="D339" i="10"/>
  <c r="B339" i="10"/>
  <c r="D338" i="10"/>
  <c r="B338" i="10"/>
  <c r="D337" i="10"/>
  <c r="B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B299" i="10"/>
  <c r="D298" i="10"/>
  <c r="B298" i="10"/>
  <c r="D297" i="10"/>
  <c r="B297" i="10"/>
  <c r="D296" i="10"/>
  <c r="B296" i="10"/>
  <c r="D295" i="10"/>
  <c r="B295" i="10"/>
  <c r="D294" i="10"/>
  <c r="B294" i="10"/>
  <c r="D293" i="10"/>
  <c r="B293" i="10"/>
  <c r="D292" i="10"/>
  <c r="B292" i="10"/>
  <c r="D291" i="10"/>
  <c r="B291" i="10"/>
  <c r="D290" i="10"/>
  <c r="B290" i="10"/>
  <c r="D289" i="10"/>
  <c r="B289" i="10"/>
  <c r="D288" i="10"/>
  <c r="B288" i="10"/>
  <c r="D287" i="10"/>
  <c r="B287" i="10"/>
  <c r="D286" i="10"/>
  <c r="B286" i="10"/>
  <c r="D285" i="10"/>
  <c r="B285" i="10"/>
  <c r="D284" i="10"/>
  <c r="B284" i="10"/>
  <c r="D283" i="10"/>
  <c r="B283" i="10"/>
  <c r="D282" i="10"/>
  <c r="B282" i="10"/>
  <c r="D281" i="10"/>
  <c r="B281" i="10"/>
  <c r="D280" i="10"/>
  <c r="B280" i="10"/>
  <c r="D279" i="10"/>
  <c r="B279" i="10"/>
  <c r="D278" i="10"/>
  <c r="B278" i="10"/>
  <c r="D277" i="10"/>
  <c r="B277" i="10"/>
  <c r="D276" i="10"/>
  <c r="B276" i="10"/>
  <c r="D275" i="10"/>
  <c r="B275" i="10"/>
  <c r="D274" i="10"/>
  <c r="B274" i="10"/>
  <c r="D273" i="10"/>
  <c r="B273" i="10"/>
  <c r="D272" i="10"/>
  <c r="B272" i="10"/>
  <c r="D271" i="10"/>
  <c r="B271" i="10"/>
  <c r="D270" i="10"/>
  <c r="B270" i="10"/>
  <c r="D269" i="10"/>
  <c r="B269" i="10"/>
  <c r="D268" i="10"/>
  <c r="B268" i="10"/>
  <c r="D267" i="10"/>
  <c r="B267" i="10"/>
  <c r="D266" i="10"/>
  <c r="B266" i="10"/>
  <c r="D265" i="10"/>
  <c r="B265" i="10"/>
  <c r="D264" i="10"/>
  <c r="B264" i="10"/>
  <c r="D263" i="10"/>
  <c r="B263" i="10"/>
  <c r="D262" i="10"/>
  <c r="B262" i="10"/>
  <c r="D261" i="10"/>
  <c r="B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2" i="10"/>
  <c r="B92" i="10"/>
  <c r="D91" i="10"/>
  <c r="B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B46" i="10"/>
  <c r="D45" i="10"/>
  <c r="B45" i="10"/>
  <c r="D44" i="10"/>
  <c r="B44" i="10"/>
  <c r="D43" i="10"/>
  <c r="B43" i="10"/>
  <c r="D42" i="10"/>
  <c r="B42" i="10"/>
  <c r="D41" i="10"/>
  <c r="B41" i="10"/>
  <c r="D40" i="10"/>
  <c r="B40" i="10"/>
  <c r="D39" i="10"/>
  <c r="B39" i="10"/>
  <c r="D38" i="10"/>
  <c r="B38" i="10"/>
  <c r="D37" i="10"/>
  <c r="B37" i="10"/>
  <c r="D36" i="10"/>
  <c r="B36" i="10"/>
  <c r="D35" i="10"/>
  <c r="B35" i="10"/>
  <c r="D34" i="10"/>
  <c r="B34" i="10"/>
  <c r="D33" i="10"/>
  <c r="B33" i="10"/>
  <c r="D32" i="10"/>
  <c r="B32" i="10"/>
  <c r="D31" i="10"/>
  <c r="B31" i="10"/>
  <c r="D30" i="10"/>
  <c r="B30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B8" i="10"/>
  <c r="D7" i="10"/>
  <c r="B7" i="10"/>
  <c r="D6" i="10"/>
  <c r="B6" i="10"/>
  <c r="O5" i="10"/>
</calcChain>
</file>

<file path=xl/sharedStrings.xml><?xml version="1.0" encoding="utf-8"?>
<sst xmlns="http://schemas.openxmlformats.org/spreadsheetml/2006/main" count="13823" uniqueCount="4739">
  <si>
    <t>รหัสหน่วยเบิกจ่าย</t>
  </si>
  <si>
    <t>หน่วยเบิกจ่าย</t>
  </si>
  <si>
    <t>สิ่งปลูกสร้าง</t>
  </si>
  <si>
    <t>พักสิ่งปลูกสร้าง</t>
  </si>
  <si>
    <t>ครุภัณฑ์โรงงาน</t>
  </si>
  <si>
    <t>ครุภัณฑ์วิทย์ฯ</t>
  </si>
  <si>
    <t>อาคารราชพัสดุป/ยอื่น</t>
  </si>
  <si>
    <t>อาคารราชพัสดุ อาศัย</t>
  </si>
  <si>
    <t>ครุภัณฑ์ดนตรี</t>
  </si>
  <si>
    <t>พักครุภัณฑ์ก่อสร้าง</t>
  </si>
  <si>
    <t>ครุภัณฑ์ก่อสร้าง</t>
  </si>
  <si>
    <t>สิ่งปลูกสร้างที่ราชฯ</t>
  </si>
  <si>
    <t>ครุภัณฑ์อื่น</t>
  </si>
  <si>
    <t>ส่วนปรับปรุงอาคาร</t>
  </si>
  <si>
    <t>ครุภัณฑ์สนาม</t>
  </si>
  <si>
    <t>โรงเรียน ภ.ป.ร.ราชวิทยาลัย</t>
  </si>
  <si>
    <t>โรงเรียนประโคนชัยพิทยาคม</t>
  </si>
  <si>
    <t>ครุภัณฑ์กีฬา</t>
  </si>
  <si>
    <t>โรงเรียนเลิงนกทา</t>
  </si>
  <si>
    <t>พักส่วนปรับปรุงอาคาร</t>
  </si>
  <si>
    <t>โรงเรียนอำนาจเจริญ</t>
  </si>
  <si>
    <t>โรงเรียนสตรีราชินูทิศ</t>
  </si>
  <si>
    <t>โรงเรียนปทุมเทพวิทยาคาร</t>
  </si>
  <si>
    <t>ศูนย์การศึกษาพิเศษ เขตการศึกษา 1 (จังหวัดนครปฐม)</t>
  </si>
  <si>
    <t>ศูนย์การศึกษาพิเศษ เขตการศึกษา 10 (จังหวัดอุบลราชธานี)</t>
  </si>
  <si>
    <t>ศูนย์การศึกษาพิเศษ ประจำจังหวัดสมุทรสาคร</t>
  </si>
  <si>
    <t>ศูนย์การศึกษาพิเศษ ประจำจังหวัดหนองคาย</t>
  </si>
  <si>
    <t>ศูนย์การศึกษาพิเศษ ประจำจังหวัดศรีสะเกษ</t>
  </si>
  <si>
    <t>ศูนย์การศึกษาพิเศษ ประจำจังหวัดสุรินทร์</t>
  </si>
  <si>
    <t>โรงเรียนราชประชานุเคราะห์ 52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</si>
  <si>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</si>
  <si>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</si>
  <si>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</si>
  <si>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</si>
  <si>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สินทรัพย์พื้นฐานอื่น</t>
  </si>
  <si>
    <t>โรงเรียนสมเด็จพระปิยมหาราชรมณีย</t>
  </si>
  <si>
    <t xml:space="preserve">โรงเรียนสามเสนวิทยาลัย  </t>
  </si>
  <si>
    <t xml:space="preserve">โรงเรียนบดินทรเดชา (สิงห์ สิงหเสนี)     </t>
  </si>
  <si>
    <t>โรงเรียนเบญจมราชรังสฤษฎิ์</t>
  </si>
  <si>
    <t>โรงเรียนวิทยาศาสตร์จุฬาภรณ์ราชวิทยาลัยปทุมธานี</t>
  </si>
  <si>
    <t>โรงเรียนธัญรัตน์</t>
  </si>
  <si>
    <t xml:space="preserve">โรงเรียนชัยบาดาลวิทยา    </t>
  </si>
  <si>
    <t>โรงเรียนสิงห์บุรี</t>
  </si>
  <si>
    <t>โรงเรียนอู่ทอง</t>
  </si>
  <si>
    <t>โรงเรียนวิทยาศาสตร์จุฬาภรณราชวิทยาลัยลพบุรี</t>
  </si>
  <si>
    <t>โรงเรียนราชประชานุเคราะห์ 45</t>
  </si>
  <si>
    <t>ศูนย์การศึกษาพิเศษ เขตการศึกษา 5 (จังหวัดสุพรรณบุรี)</t>
  </si>
  <si>
    <t>ศูนย์การศึกษาพิเศษ เขตการศึกษา 6 (จังหวัดลพบุรี)</t>
  </si>
  <si>
    <t>ศูนย์การศึกษาพิเศษ เขตการศึกษา 12 (จังหวัดชลบุรี)</t>
  </si>
  <si>
    <t>ศูนย์การศึกษาพิเศษ ประจำจังหวัดสมุทรปราการ</t>
  </si>
  <si>
    <t>ศูนย์การศึกษาพิเศษ ประจำจังหวัดพระนครศรีอยุธยา</t>
  </si>
  <si>
    <t>ศูนย์การศึกษาพิเศษ ประจำจังหวัดสระบุรี</t>
  </si>
  <si>
    <t>ศูนย์การศึกษาพิเศษ ประจำจังหวัดจันทบุรี</t>
  </si>
  <si>
    <t>ศูนย์การศึกษาพิเศษ ประจำจังหวัดฉะเชิงเทรา</t>
  </si>
  <si>
    <t>ศูนย์การศึกษาพิเศษ ประจำจังหวัดตราด</t>
  </si>
  <si>
    <t>ศูนย์การศึกษาพิเศษ ประจำจังหวัดระยอง</t>
  </si>
  <si>
    <t>ศูนย์การศึกษาพิเศษ ประจำจังหวัดสระแก้ว</t>
  </si>
  <si>
    <t>โรงเรียนโสตศึกษาจังหวัดนนทบุรี</t>
  </si>
  <si>
    <t>โรงเรียนระยองปัญญานุกูล</t>
  </si>
  <si>
    <t>โรงเรียนโสตศึกษาปานเลิศ</t>
  </si>
  <si>
    <t>อาคาร&amp;สิ่งป/ส - Inf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</si>
  <si>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</si>
  <si>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</si>
  <si>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49</t>
  </si>
  <si>
    <t>สพป.กาญจนบุรี เขต 2</t>
  </si>
  <si>
    <t xml:space="preserve">สพป.ชลบุรี เขต 2 </t>
  </si>
  <si>
    <t xml:space="preserve">สพป.ชลบุรี เขต 3 </t>
  </si>
  <si>
    <t>สพม.สระแก้ว</t>
  </si>
  <si>
    <t>ศูนย์การศึกษาพิเศษ เขตการศึกษา 2 (จังหวัดยะลา)</t>
  </si>
  <si>
    <t>ศูนย์การศึกษาพิเศษ เขตการศึกษา 3 (จังหวัดสงขลา)</t>
  </si>
  <si>
    <t>ศูนย์การศึกษาพิเศษ เขตการศึกษา 4 (จังหวัดตรัง)</t>
  </si>
  <si>
    <t>ศูนย์การศึกษาพิเศษ เขตการศึกษา 7 (จังหวัดพิษณุโลก)</t>
  </si>
  <si>
    <t>ศูนย์การศึกษาพิเศษ ประจำจังหวัดสตูล</t>
  </si>
  <si>
    <t>ศูนย์การศึกษาพิเศษ ประจำจังหวัดชุมพร</t>
  </si>
  <si>
    <t>ศูนย์การศึกษาพิเศษ ประจำจังหวัดนครศรีธรรมราช</t>
  </si>
  <si>
    <t>ศูนย์การศึกษาพิเศษ ประจำจังหวัดพัทลุง</t>
  </si>
  <si>
    <t>ศูนย์การศึกษาพิเศษ ประจำจังหวัดสุราษฎร์ธานี</t>
  </si>
  <si>
    <t>ศูนย์การศึกษาพิเศษ ประจำจังหวัดกระบี่</t>
  </si>
  <si>
    <t>ศูนย์การศึกษาพิเศษ ประจำจังหวัดพังงา</t>
  </si>
  <si>
    <t>ศูนย์การศึกษาพิเศษ ประจำจังหวัดระนอง</t>
  </si>
  <si>
    <t>โรงเรียนพัทลุง</t>
  </si>
  <si>
    <t>โรงเรียนสตรีระนอง</t>
  </si>
  <si>
    <t>โรงเรียนเบญจมราชูทิศ ราชบุรี</t>
  </si>
  <si>
    <t>โรงเรียนกาญจนาภิเษกวิทยาลัยสุราษฎร์ธานี</t>
  </si>
  <si>
    <t>โรงเรียนเมืองนครศรีธรรมราช</t>
  </si>
  <si>
    <t>โรงเรียนภูเก็ตวิทยาลัย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</si>
  <si>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</si>
  <si>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</si>
  <si>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</si>
  <si>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</si>
  <si>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โรงเรียนสตรีศรีน่าน</t>
  </si>
  <si>
    <t>โรงเรียนเชียงคำวิทยาคม</t>
  </si>
  <si>
    <t>โรงเรียนพิริยาลัยจังหวัดแพร่</t>
  </si>
  <si>
    <t>โรงเรียนลองวิทยา</t>
  </si>
  <si>
    <t>โรงเรียนพยัคฆภูมิวิทยาคาร</t>
  </si>
  <si>
    <t>โรงเรียนปทุมรัตน์พิทยาคม</t>
  </si>
  <si>
    <t>โรงเรียนเสลภูมิพิทยาคม</t>
  </si>
  <si>
    <t>โรงเรียนบุญวาทย์วิทยาลัย</t>
  </si>
  <si>
    <t>โรงเรียนเตรียมอุดมศึกษา ภาคตะวันออกเฉียงเหนือ</t>
  </si>
  <si>
    <t>โรงเรียนฟากท่าวิทยา</t>
  </si>
  <si>
    <t>โรงเรียนอุทัยวิทยาคม</t>
  </si>
  <si>
    <t>โรงเรียนพานพิทยาคม</t>
  </si>
  <si>
    <t>โรงเรียนนารีรัตน์จังหวัดแพร่</t>
  </si>
  <si>
    <t>ศูนย์การศึกษาพิเศษ ประจำจังหวัดสุโขทัย</t>
  </si>
  <si>
    <t>ศูนย์การศึกษาพิเศษ ประจำจังหวัดเชียงราย</t>
  </si>
  <si>
    <t>ศูนย์การศึกษาพิเศษ ประจำจังหวัดพะเยา</t>
  </si>
  <si>
    <t>ศูนย์การศึกษาพิเศษ ประจำจังหวัดลำปาง</t>
  </si>
  <si>
    <t>ศูนย์การศึกษาพิเศษ ประจำจังหวัดนครพนม</t>
  </si>
  <si>
    <t>ศูนย์การศึกษาพิเศษ ประจำจังหวัดมหาสารคาม</t>
  </si>
  <si>
    <t>โรงเรียนราชประชานุเคราะห์ 53</t>
  </si>
  <si>
    <t>โรงเรียนราชประชานุเคราะห์ 56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</si>
  <si>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</si>
  <si>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</si>
  <si>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31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</si>
  <si>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</si>
  <si>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</si>
  <si>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</si>
  <si>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สพม.น่าน</t>
  </si>
  <si>
    <t>ที่</t>
  </si>
  <si>
    <t>รวม</t>
  </si>
  <si>
    <t>ศูนย์การศึกษาพิเศษ  เขตการศึกษา 9 (จังหวัดขอนแก่น)</t>
  </si>
  <si>
    <t>ศูนย์การศึกษาพิเศษ  ประจำจังหวัดประจวบคีรีขันธ์</t>
  </si>
  <si>
    <t>ศูนย์การศึกษาพิเศษ ประจำจังหวัด พิจิตร</t>
  </si>
  <si>
    <t>ศูนย์การศึกษาพิเศษ ประจำจังหวัดเพชรบูรณ์</t>
  </si>
  <si>
    <t>โรงเรียนนครศรีธรรมราชปัญญานุกูล</t>
  </si>
  <si>
    <t>โรงเรียนสอนคนตาบอดภาคใต้ฯ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</si>
  <si>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</si>
  <si>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</si>
  <si>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</si>
  <si>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โรงเรียนโสตศึกษาจังหวัดตาก</t>
  </si>
  <si>
    <t>โรงเรียนนครสวรรค์ปัญญานุกูล</t>
  </si>
  <si>
    <t>โรงเรียนโสตศึกษาอนุสารสุนทร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</si>
  <si>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</si>
  <si>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</si>
  <si>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</si>
  <si>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</si>
  <si>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</si>
  <si>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</si>
  <si>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</si>
  <si>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</si>
  <si>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โรงเรียนเพชรบุรีปัญญานุกูล</t>
  </si>
  <si>
    <t>โรงเรียนพิจิตรปัญญานุกูล</t>
  </si>
  <si>
    <t>โรงเรียนเชียงรายปัญญานุกูล</t>
  </si>
  <si>
    <t>โรงเรียนศรีสังวาลย์ขอนแก่น</t>
  </si>
  <si>
    <t>โรงเรียนตะกั่วป่า "เสนานุกูล"</t>
  </si>
  <si>
    <t>สพป.ตาก เขต 2</t>
  </si>
  <si>
    <t xml:space="preserve">โรงเรียนสรรพวิทยาคม </t>
  </si>
  <si>
    <t>สพป.พะเยา เขต 1</t>
  </si>
  <si>
    <t>สพป.พิจิตร เขต 2</t>
  </si>
  <si>
    <t>สพป.ยโสธร เขต 2</t>
  </si>
  <si>
    <t xml:space="preserve">สพป.กาฬสินธุ์ เขต 1 </t>
  </si>
  <si>
    <t>สพป.กาฬสินธุ์ เขต 2</t>
  </si>
  <si>
    <t xml:space="preserve">สพป.กาฬสินธุ์ เขต 3 </t>
  </si>
  <si>
    <t>สพป.พิษณุโลก เขต 3</t>
  </si>
  <si>
    <t>สพป.เพชรบูรณ์ เขต 2</t>
  </si>
  <si>
    <t xml:space="preserve">สพป.สกลนคร เขต 3 </t>
  </si>
  <si>
    <t>สพป.สุรินทร์ เขต 3</t>
  </si>
  <si>
    <t xml:space="preserve">โรงเรียนทุ่งสง </t>
  </si>
  <si>
    <t>สพป.ศรีสะเกษ เขต 2</t>
  </si>
  <si>
    <t xml:space="preserve">สพป.อุดรธานี เขต 2 </t>
  </si>
  <si>
    <t xml:space="preserve">สพป.อุดรธานี เขต 4 </t>
  </si>
  <si>
    <t xml:space="preserve">สพป.ขอนแก่น เขต 3 </t>
  </si>
  <si>
    <t>โรงเรียนราชประชานุเคราะห์ 30</t>
  </si>
  <si>
    <t>สพป.นครราชสีมา เขต 7</t>
  </si>
  <si>
    <t>โรงเรียนราชประชานุเคราะห์ 62</t>
  </si>
  <si>
    <t>โรงเรียนราชประชานุเคราะห์ 55</t>
  </si>
  <si>
    <t>โรงเรียนราชประชานุเคราะห์ 66</t>
  </si>
  <si>
    <t>โรงเรียนราชประชานุเคราะห์ 39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</si>
  <si>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</si>
  <si>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</si>
  <si>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</si>
  <si>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</si>
  <si>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โรงเรียนศึกษาสงเคราะห์จิตต์อารีย์</t>
  </si>
  <si>
    <t>โรงเรียนราชประชานุเคราะห์ 19</t>
  </si>
  <si>
    <t>โรงเรียนราชประชานุเคราะห์  20</t>
  </si>
  <si>
    <t>โรงเรียนราชประชานุเคราะห์ 23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</si>
  <si>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</si>
  <si>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</si>
  <si>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</si>
  <si>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</si>
  <si>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42</t>
  </si>
  <si>
    <t>โรงเรียนบ้านแม่สลิดหลวง</t>
  </si>
  <si>
    <t>โรงเรียนขามทะเลสอวิทยา</t>
  </si>
  <si>
    <t>โรงเรียนบางมูลนากภูมิวิทยาคม</t>
  </si>
  <si>
    <t>โรงเรียนแม่สะเรียง (บริพัตรศึกษา)</t>
  </si>
  <si>
    <t>โรงเรียนรัตนราษฎร์บำรุง</t>
  </si>
  <si>
    <t>โรงเรียนแจ้ห่มวิทยาลัย</t>
  </si>
  <si>
    <t>โรงเรียนกันทรลักษณ์วิทยา</t>
  </si>
  <si>
    <t xml:space="preserve">โรงเรียนมหาวชิราวุธ </t>
  </si>
  <si>
    <t>โรงเรียนหาดใหญ่</t>
  </si>
  <si>
    <t>โรงเรียนหนองบัวพทยาคาร</t>
  </si>
  <si>
    <t>สพม.เพชรบุรี</t>
  </si>
  <si>
    <t>โรงเรียนศรียาภัย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</si>
  <si>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</si>
  <si>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</si>
  <si>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โรงเรียนวิทยาศาสตร์จุฬาภรณราชวิทยาลัยเชียงราย</t>
  </si>
  <si>
    <t>โรงเรียนวิทยาศาสตร์จุฬาภรณราชวิทยาลัยพิษณุโลก</t>
  </si>
  <si>
    <t>โรงเรียนวิทยาศาสตร์จุฬาภรณราชวิทยาลัยเพชรบุรี</t>
  </si>
  <si>
    <t>สพม.นครปฐม</t>
  </si>
  <si>
    <t>ครุภัณฑ์วงโยธวาฑิตชุดกลาง</t>
  </si>
  <si>
    <t>01.10.2552</t>
  </si>
  <si>
    <t>0000</t>
  </si>
  <si>
    <t>100000126682</t>
  </si>
  <si>
    <t>12061400</t>
  </si>
  <si>
    <t>100000126681</t>
  </si>
  <si>
    <t>เครื่องดนตรีลิเกฮูลู</t>
  </si>
  <si>
    <t>07.04.2553</t>
  </si>
  <si>
    <t>100000134091</t>
  </si>
  <si>
    <t>ไมค์กลองชุด</t>
  </si>
  <si>
    <t>27.07.2566</t>
  </si>
  <si>
    <t>110000058671</t>
  </si>
  <si>
    <t>ลำโพงมิเตอร์</t>
  </si>
  <si>
    <t>110000058668</t>
  </si>
  <si>
    <t>ออดิโออินเตอรืเฟส</t>
  </si>
  <si>
    <t>110000058667</t>
  </si>
  <si>
    <t>ปี่ใน</t>
  </si>
  <si>
    <t>21.06.2566</t>
  </si>
  <si>
    <t>110000052867</t>
  </si>
  <si>
    <t>กลองทัด</t>
  </si>
  <si>
    <t>110000052865</t>
  </si>
  <si>
    <t>ตะโพน</t>
  </si>
  <si>
    <t>110000052863</t>
  </si>
  <si>
    <t>ฉาบเดินแถว</t>
  </si>
  <si>
    <t>09.11.2565</t>
  </si>
  <si>
    <t>110000020987</t>
  </si>
  <si>
    <t>ซาวการ์ด</t>
  </si>
  <si>
    <t>21.10.2564</t>
  </si>
  <si>
    <t>100001044248</t>
  </si>
  <si>
    <t>เปียโนไฟฟ้า</t>
  </si>
  <si>
    <t>23.06.2564</t>
  </si>
  <si>
    <t>100001007920</t>
  </si>
  <si>
    <t>100001007919</t>
  </si>
  <si>
    <t>100001007918</t>
  </si>
  <si>
    <t>100001007917</t>
  </si>
  <si>
    <t>100001007916</t>
  </si>
  <si>
    <t>100001007915</t>
  </si>
  <si>
    <t>100001007914</t>
  </si>
  <si>
    <t>100001007913</t>
  </si>
  <si>
    <t>100001007912</t>
  </si>
  <si>
    <t>100001007911</t>
  </si>
  <si>
    <t>100001007910</t>
  </si>
  <si>
    <t>100001007909</t>
  </si>
  <si>
    <t>100001007908</t>
  </si>
  <si>
    <t>100001007907</t>
  </si>
  <si>
    <t>100001007906</t>
  </si>
  <si>
    <t>ซื้อขิมสายสแตนเลส</t>
  </si>
  <si>
    <t>16.09.2563</t>
  </si>
  <si>
    <t>100000954544</t>
  </si>
  <si>
    <t>100000954543</t>
  </si>
  <si>
    <t>100000954542</t>
  </si>
  <si>
    <t>ตัวปรับแต่งเสียง</t>
  </si>
  <si>
    <t>25.03.2563</t>
  </si>
  <si>
    <t>100000923969</t>
  </si>
  <si>
    <t>ไมโครโฟนไร้สาย shure</t>
  </si>
  <si>
    <t>100000923968</t>
  </si>
  <si>
    <t>ตู้ลำโพงมอนิเตอร์ ขยายในตัว 15 นิ้ว</t>
  </si>
  <si>
    <t>100000923967</t>
  </si>
  <si>
    <t>100000923966</t>
  </si>
  <si>
    <t>ตู้ซับเบส 18 นิ้ว</t>
  </si>
  <si>
    <t>100000923965</t>
  </si>
  <si>
    <t>100000923964</t>
  </si>
  <si>
    <t>ตู้ไลท์อาเลย์</t>
  </si>
  <si>
    <t>100000923963</t>
  </si>
  <si>
    <t>100000923962</t>
  </si>
  <si>
    <t>เครื่องขยายเสียง</t>
  </si>
  <si>
    <t>100000923960</t>
  </si>
  <si>
    <t>คีย์บอร์ด yamaha</t>
  </si>
  <si>
    <t>100000923957</t>
  </si>
  <si>
    <t>คองก้าหนังไฟเบอร์ TOCA</t>
  </si>
  <si>
    <t>27.12.2562</t>
  </si>
  <si>
    <t>100000915138</t>
  </si>
  <si>
    <t>กลองสแนร์กลองชุด LUDWIG</t>
  </si>
  <si>
    <t>100000915129</t>
  </si>
  <si>
    <t>มัลติเอฟเฟคกีตาร์ BOSS</t>
  </si>
  <si>
    <t>100000915126</t>
  </si>
  <si>
    <t>กระดื่องเดี่ยวกลองชุด DW</t>
  </si>
  <si>
    <t>100000915122</t>
  </si>
  <si>
    <t>กีตาร์ไฟฟ้า FENDER</t>
  </si>
  <si>
    <t>100000915112</t>
  </si>
  <si>
    <t>กีตาเบสไฟฟ้า FENDER</t>
  </si>
  <si>
    <t>100000915082</t>
  </si>
  <si>
    <t>ฉาบกลองชุด ISTANBUL</t>
  </si>
  <si>
    <t>100000915058</t>
  </si>
  <si>
    <t>เครื่องดนตรี</t>
  </si>
  <si>
    <t>26.10.2559</t>
  </si>
  <si>
    <t>100000689845</t>
  </si>
  <si>
    <t>ชั้นเก็บโน็ตดนตรี</t>
  </si>
  <si>
    <t>21.01.2559</t>
  </si>
  <si>
    <t>100000645043</t>
  </si>
  <si>
    <t>ขาตั้งโน๊ต</t>
  </si>
  <si>
    <t>100000645041</t>
  </si>
  <si>
    <t>100000645039</t>
  </si>
  <si>
    <t>มาร์ชชิ่งทูบา</t>
  </si>
  <si>
    <t>100000645034</t>
  </si>
  <si>
    <t>100000645033</t>
  </si>
  <si>
    <t>มาร์ชชิ่งบาริโทน</t>
  </si>
  <si>
    <t>100000645031</t>
  </si>
  <si>
    <t>100000645030</t>
  </si>
  <si>
    <t>ยูโฟเนียม</t>
  </si>
  <si>
    <t>100000645026</t>
  </si>
  <si>
    <t>เบทรอมโบน</t>
  </si>
  <si>
    <t>100000645022</t>
  </si>
  <si>
    <t>ทรอมโบน</t>
  </si>
  <si>
    <t>100000645019</t>
  </si>
  <si>
    <t>100000645018</t>
  </si>
  <si>
    <t>เมโลโฟน</t>
  </si>
  <si>
    <t>100000645013</t>
  </si>
  <si>
    <t>100000645012</t>
  </si>
  <si>
    <t>100000645011</t>
  </si>
  <si>
    <t>100000645010</t>
  </si>
  <si>
    <t>บีแฟลททรัมเป็ท</t>
  </si>
  <si>
    <t>100000645007</t>
  </si>
  <si>
    <t>100000645006</t>
  </si>
  <si>
    <t>เทเนอร์แซกโซโฟน</t>
  </si>
  <si>
    <t>100000645001</t>
  </si>
  <si>
    <t>100000645000</t>
  </si>
  <si>
    <t>อัลโตแซกโซโฟน</t>
  </si>
  <si>
    <t>100000644997</t>
  </si>
  <si>
    <t>100000644996</t>
  </si>
  <si>
    <t>บีแฟลทคลาริเนท</t>
  </si>
  <si>
    <t>100000644993</t>
  </si>
  <si>
    <t>100000644992</t>
  </si>
  <si>
    <t>100000644991</t>
  </si>
  <si>
    <t>ฟลู้ท</t>
  </si>
  <si>
    <t>100000644987</t>
  </si>
  <si>
    <t>100000644986</t>
  </si>
  <si>
    <t>100000644985</t>
  </si>
  <si>
    <t>ขาตั้งกลองเทเนอร์</t>
  </si>
  <si>
    <t>100000644980</t>
  </si>
  <si>
    <t>100000644979</t>
  </si>
  <si>
    <t>ขาตั้งกลองสแนร์เดินแถว</t>
  </si>
  <si>
    <t>100000644975</t>
  </si>
  <si>
    <t>100000644974</t>
  </si>
  <si>
    <t>100000644973</t>
  </si>
  <si>
    <t>100000644972</t>
  </si>
  <si>
    <t>100000644971</t>
  </si>
  <si>
    <t>กลองใหญ่เดินแถว</t>
  </si>
  <si>
    <t>100000644964</t>
  </si>
  <si>
    <t>100000644961</t>
  </si>
  <si>
    <t>100000644956</t>
  </si>
  <si>
    <t>กลิงใหญ่เดินแถว</t>
  </si>
  <si>
    <t>100000644955</t>
  </si>
  <si>
    <t>กลองเทเนอร์เดินแถว</t>
  </si>
  <si>
    <t>100000644952</t>
  </si>
  <si>
    <t>100000644951</t>
  </si>
  <si>
    <t>กลองสแนร์เดินแถว</t>
  </si>
  <si>
    <t>100000644947</t>
  </si>
  <si>
    <t>100000644946</t>
  </si>
  <si>
    <t>100000644945</t>
  </si>
  <si>
    <t>100000644944</t>
  </si>
  <si>
    <t>100000644943</t>
  </si>
  <si>
    <t>กลองชุดSCD</t>
  </si>
  <si>
    <t>07.01.2559</t>
  </si>
  <si>
    <t>100000638645</t>
  </si>
  <si>
    <t>คีย์บอร์ดไฟฟ้า</t>
  </si>
  <si>
    <t>100000638640</t>
  </si>
  <si>
    <t>กีตาร์ไฟฟ้าSquier</t>
  </si>
  <si>
    <t>100000638634</t>
  </si>
  <si>
    <t>ตู้แอมป์กีตาร์เบส</t>
  </si>
  <si>
    <t>100000638625</t>
  </si>
  <si>
    <t>ตู้แอมป์คีย์บอร์ด</t>
  </si>
  <si>
    <t>100000638620</t>
  </si>
  <si>
    <t>ตู้แอมป์กีตาร์</t>
  </si>
  <si>
    <t>100000638618</t>
  </si>
  <si>
    <t>100000638616</t>
  </si>
  <si>
    <t>ปิคโคโล่ ฟลู๊ท</t>
  </si>
  <si>
    <t>10.10.2556</t>
  </si>
  <si>
    <t>100000426019</t>
  </si>
  <si>
    <t>100000426018</t>
  </si>
  <si>
    <t>01.10.2553</t>
  </si>
  <si>
    <t>100000228531</t>
  </si>
  <si>
    <t>23.08.2553</t>
  </si>
  <si>
    <t>29.04.2553</t>
  </si>
  <si>
    <t>30.03.2553</t>
  </si>
  <si>
    <t>02.03.2553</t>
  </si>
  <si>
    <t>23.03.2553</t>
  </si>
  <si>
    <t>เครื่องดนตรีสากล</t>
  </si>
  <si>
    <t>07.09.2553</t>
  </si>
  <si>
    <t>28.07.2553</t>
  </si>
  <si>
    <t>เครื่องดนตรีไทย</t>
  </si>
  <si>
    <t>31.03.2553</t>
  </si>
  <si>
    <t>26.03.2553</t>
  </si>
  <si>
    <t>05.02.2553</t>
  </si>
  <si>
    <t>ครุภัณฑ์ดนตรีสากล</t>
  </si>
  <si>
    <t>09.04.2553</t>
  </si>
  <si>
    <t>100000198426</t>
  </si>
  <si>
    <t>ตู้ลำโพงมอมิเตอร์Dsk-A-one รุ่นSRX712จำนวน 2 ตู้</t>
  </si>
  <si>
    <t>28.12.2565</t>
  </si>
  <si>
    <t>110000047286</t>
  </si>
  <si>
    <t>มิกเซอร์ ยี่ห้อ Yamaha</t>
  </si>
  <si>
    <t>110000047284</t>
  </si>
  <si>
    <t>กลองสแนร์มาร์วิ่ง สตรีระนอง</t>
  </si>
  <si>
    <t>20.10.2553</t>
  </si>
  <si>
    <t>100000197236</t>
  </si>
  <si>
    <t>100000197233</t>
  </si>
  <si>
    <t>100000197230</t>
  </si>
  <si>
    <t>เมลโลโฟนมาร์ชชิ่ง สตรีระนอง</t>
  </si>
  <si>
    <t>100000197168</t>
  </si>
  <si>
    <t>100000197165</t>
  </si>
  <si>
    <t>ครุภัณฑ์เครื่องดนตรีและนาฏศิลป์ไทย/ สตรีระนอง</t>
  </si>
  <si>
    <t>100000139536</t>
  </si>
  <si>
    <t>31.07.2553</t>
  </si>
  <si>
    <t>100000177274</t>
  </si>
  <si>
    <t>เครื่อง Maching Tuba บริจาค</t>
  </si>
  <si>
    <t>01.08.2556</t>
  </si>
  <si>
    <t>100000399764</t>
  </si>
  <si>
    <t>100000399763</t>
  </si>
  <si>
    <t>ซอด้วงไม้มะเกลือ</t>
  </si>
  <si>
    <t>100000399003</t>
  </si>
  <si>
    <t>11.09.2553</t>
  </si>
  <si>
    <t>100000182955</t>
  </si>
  <si>
    <t>กลุ่มสาระการเรียนรู้ศิลปะ</t>
  </si>
  <si>
    <t>28.02.2568</t>
  </si>
  <si>
    <t>110000172508</t>
  </si>
  <si>
    <t>กลุ่มสาระฯศิลปะ</t>
  </si>
  <si>
    <t>110000172492</t>
  </si>
  <si>
    <t>กลุ่มสาระการเรียนรู้ศิลปะจัดซื้อ</t>
  </si>
  <si>
    <t>20.02.2568</t>
  </si>
  <si>
    <t>110000171462</t>
  </si>
  <si>
    <t>ซื้อชุดมโนราห์</t>
  </si>
  <si>
    <t>02.05.2553</t>
  </si>
  <si>
    <t>100000141887</t>
  </si>
  <si>
    <t>25.03.2553</t>
  </si>
  <si>
    <t>100000138652</t>
  </si>
  <si>
    <t>15.09.2552</t>
  </si>
  <si>
    <t>100000117618</t>
  </si>
  <si>
    <t>100000117617</t>
  </si>
  <si>
    <t>กล่องชุด TAMA IMPERIAL</t>
  </si>
  <si>
    <t>27.06.2551</t>
  </si>
  <si>
    <t>100000095663</t>
  </si>
  <si>
    <t>Marching Tom with Holder</t>
  </si>
  <si>
    <t>11.10.2567</t>
  </si>
  <si>
    <t>110000160138</t>
  </si>
  <si>
    <t>กลองสแนร์</t>
  </si>
  <si>
    <t>110000160137</t>
  </si>
  <si>
    <t>110000160136</t>
  </si>
  <si>
    <t>เครื่องดนตรีสากลชุดวงโยธวาทิต</t>
  </si>
  <si>
    <t>100000205756</t>
  </si>
  <si>
    <t>100000205693</t>
  </si>
  <si>
    <t>เครื่องดนตรีไทย(ขิมกระเป๋า)</t>
  </si>
  <si>
    <t>18.09.2553</t>
  </si>
  <si>
    <t>100000184072</t>
  </si>
  <si>
    <t>ผืนระนาดทุ้ม</t>
  </si>
  <si>
    <t>01.07.2550</t>
  </si>
  <si>
    <t>100000073658</t>
  </si>
  <si>
    <t>ผืนระนาดเอกมโหรี</t>
  </si>
  <si>
    <t>100000073657</t>
  </si>
  <si>
    <t>กลองแขก</t>
  </si>
  <si>
    <t>100000073656</t>
  </si>
  <si>
    <t>โหม่งกระจังลายทอง</t>
  </si>
  <si>
    <t>100000073655</t>
  </si>
  <si>
    <t>ซอสามสาย</t>
  </si>
  <si>
    <t>100000073654</t>
  </si>
  <si>
    <t>ขิม 9 หย่อง</t>
  </si>
  <si>
    <t>100000073653</t>
  </si>
  <si>
    <t>ฆ้องวงเล็กรางทองแกะชื่อรร.</t>
  </si>
  <si>
    <t>100000073652</t>
  </si>
  <si>
    <t>ฆ้องวงใหญ่รางทองแกะชื่อรร.</t>
  </si>
  <si>
    <t>100000073651</t>
  </si>
  <si>
    <t>ระนาดทุ้มรางทองแกะชื่อโรงเรียนพร้อมฝืน</t>
  </si>
  <si>
    <t>100000073650</t>
  </si>
  <si>
    <t>ระนาดเอกรางทองแกะชื่อ รร.พร้อมผืน</t>
  </si>
  <si>
    <t>100000073649</t>
  </si>
  <si>
    <t>กลองทิมมาเรต พร้อมขาตั้ง รร.ทุ่งสง</t>
  </si>
  <si>
    <t>01.10.2548</t>
  </si>
  <si>
    <t>100000050203</t>
  </si>
  <si>
    <t>กลองทอม 10 นิ้ว TOCA พร้อมขาตั้ง รร.ทุ่งสง</t>
  </si>
  <si>
    <t>100000050202</t>
  </si>
  <si>
    <t>01.04.2553</t>
  </si>
  <si>
    <t>08.03.2553</t>
  </si>
  <si>
    <t>ครุภัณฑ์ดนตรีไทย</t>
  </si>
  <si>
    <t>ครุภัณฑ์ดนตรีไทย(อังกะลุง) 3 รายการ</t>
  </si>
  <si>
    <t>100000199034</t>
  </si>
  <si>
    <t>ระนาดทุ้ม</t>
  </si>
  <si>
    <t>19.08.2567</t>
  </si>
  <si>
    <t>110000138326</t>
  </si>
  <si>
    <t>กลองแขกหุ่นไม้สะเดา</t>
  </si>
  <si>
    <t>110000138315</t>
  </si>
  <si>
    <t>กลองชุด รร.งิ้วรายฯ</t>
  </si>
  <si>
    <t>01.10.2566</t>
  </si>
  <si>
    <t>110000102407</t>
  </si>
  <si>
    <t>ร.ร.สพม.นครปฐม</t>
  </si>
  <si>
    <t>กีต้าร์เบสไฟฟ้า รร.งิ้วรายฯ</t>
  </si>
  <si>
    <t>110000102394</t>
  </si>
  <si>
    <t>คีย์บอร์ด รร.งิ้วรายฯ</t>
  </si>
  <si>
    <t>110000102375</t>
  </si>
  <si>
    <t>กลองแขกไม้ประดู่ รร.งิ้วรายฯ</t>
  </si>
  <si>
    <t>110000102254</t>
  </si>
  <si>
    <t>จระเข้ไม้ขนุน รร.งิ้รวรายฯ</t>
  </si>
  <si>
    <t>110000102253</t>
  </si>
  <si>
    <t>ซออู้ไม้มะเกลือ รร.งิ้วรายฯ</t>
  </si>
  <si>
    <t>110000102247</t>
  </si>
  <si>
    <t>ครุภัณฑ์เครื่องดนตรีและนาฏศิลป์ไทย</t>
  </si>
  <si>
    <t>100000229175</t>
  </si>
  <si>
    <t>ครุภัณฑ์ชุดนันทนาการ 3 รายการ</t>
  </si>
  <si>
    <t>24.05.2545</t>
  </si>
  <si>
    <t>100000028495</t>
  </si>
  <si>
    <t>100000166348</t>
  </si>
  <si>
    <t>01.03.2563</t>
  </si>
  <si>
    <t>100000922398</t>
  </si>
  <si>
    <t>รร.สพป.เขต2 กาญจนบุรี</t>
  </si>
  <si>
    <t>ครุภัณฑ์ดนตรี(กลองรำมะนา2ใบ)</t>
  </si>
  <si>
    <t>16.12.2567</t>
  </si>
  <si>
    <t>110000165072</t>
  </si>
  <si>
    <t>ครุภัณฑ์ดนตรี (Euphonium 1 ตัว)</t>
  </si>
  <si>
    <t>18.12.2566</t>
  </si>
  <si>
    <t>110000087396</t>
  </si>
  <si>
    <t>ครุภัณฑ์ดนตรี (กลองรำมะนา 3 ใบ)</t>
  </si>
  <si>
    <t>24.08.2566</t>
  </si>
  <si>
    <t>110000067053</t>
  </si>
  <si>
    <t>ครุภัณฑ์ดนตรี (Marching Tuba 2 ตัว)</t>
  </si>
  <si>
    <t>110000053274</t>
  </si>
  <si>
    <t>ครุภัณฑ์ดนตรี (Flute Yamaha 2 ตัว)</t>
  </si>
  <si>
    <t>20.01.2566</t>
  </si>
  <si>
    <t>110000031245</t>
  </si>
  <si>
    <t>ครุภัณฑ์ดนตรี (F Horn John Packer 4 ตัว)</t>
  </si>
  <si>
    <t>110000031244</t>
  </si>
  <si>
    <t>ครุภัณฑ์ดนตรี (Clarinet 4 ตัว)</t>
  </si>
  <si>
    <t>110000031237</t>
  </si>
  <si>
    <t>ครุภัณฑ์ดนตรี(ระนาด3ชุด)</t>
  </si>
  <si>
    <t>08.12.2563</t>
  </si>
  <si>
    <t>100000983973</t>
  </si>
  <si>
    <t>01.10.2554</t>
  </si>
  <si>
    <t>100000291200</t>
  </si>
  <si>
    <t>ตู้แอมป์คีย์บอร์ด K-3000 FX ร.ร.เบญจมราชูทิศ</t>
  </si>
  <si>
    <t>100000124671</t>
  </si>
  <si>
    <t>อัลโตแซคโซโฟน ร.ร.เบญจมราชูทิศ</t>
  </si>
  <si>
    <t>100000124658</t>
  </si>
  <si>
    <t>สไลด์ทรอมโบม ร.ร.เบญจมราชูทิศ</t>
  </si>
  <si>
    <t>100000124657</t>
  </si>
  <si>
    <t>เทเนอร์แซกโซโฟน AMATI ร.ร.เบญจมราชูทิศ</t>
  </si>
  <si>
    <t>100000124652</t>
  </si>
  <si>
    <t>ทรัมเปท AMATI ร.ร. เบญจมราชูทิศ</t>
  </si>
  <si>
    <t>100000124651</t>
  </si>
  <si>
    <t>กลองชุด 2 ใบ  ร.ร.เบญจมราชูทิศ</t>
  </si>
  <si>
    <t>100000124646</t>
  </si>
  <si>
    <t>ตู้แอมป์กีกตาร์คอร์ด  ร.ร.เบญจมราชูทิศ</t>
  </si>
  <si>
    <t>100000124645</t>
  </si>
  <si>
    <t>ตู้แอมป์กีกตาร์เบส ร.ร.เบญจมราชูทิศ</t>
  </si>
  <si>
    <t>100000124644</t>
  </si>
  <si>
    <t>คีย์บอร์ด ร.ร.เบญจมราชูทิศ</t>
  </si>
  <si>
    <t>100000124643</t>
  </si>
  <si>
    <t>กีตาร์เบสไฟฟ้า 5 สาย ร.ร.เบญจมราชูทิศ</t>
  </si>
  <si>
    <t>100000124641</t>
  </si>
  <si>
    <t>24.02.2557</t>
  </si>
  <si>
    <t>100000443260</t>
  </si>
  <si>
    <t>รร.สพป.เขต2 เพชรบูรณ์</t>
  </si>
  <si>
    <t>12.11.2556</t>
  </si>
  <si>
    <t>100000428490</t>
  </si>
  <si>
    <t>06.06.2556</t>
  </si>
  <si>
    <t>100000366284</t>
  </si>
  <si>
    <t>100000366162</t>
  </si>
  <si>
    <t>ค่าครุภัณฑ์ดนตรี</t>
  </si>
  <si>
    <t>ครุภัณฑ์ดนตรีไทย ร.ร.บางมูลนากภูมิวิทยาคม</t>
  </si>
  <si>
    <t>100000161804</t>
  </si>
  <si>
    <t>ตู้แอมป์พกพา รับบริจาค (สนง.จว.พจ)/(ร.ร.บ้านน้อยฯ)</t>
  </si>
  <si>
    <t>12.07.2567</t>
  </si>
  <si>
    <t>110000081946</t>
  </si>
  <si>
    <t>ตู้เปียโน รับบริจาค (สนง.จว.พจ)/(ร.ร.บ้านน้อยฯ)</t>
  </si>
  <si>
    <t>110000081945</t>
  </si>
  <si>
    <t>ชุดตู้ลำโพง รับบริจาค (สนง.จว.พจ)/(ร.ร.บ้านน้อยฯ)</t>
  </si>
  <si>
    <t>110000081943</t>
  </si>
  <si>
    <t>ฉาบ รับบริจาค (สนง.จว.พจ)/(ร.ร.บ้านน้อยฯ)</t>
  </si>
  <si>
    <t>110000081941</t>
  </si>
  <si>
    <t>กลองใหญ่ รับบริจาค (สนง.จว.พจ)/(ร.ร.บ้านน้อยฯ)</t>
  </si>
  <si>
    <t>110000081939</t>
  </si>
  <si>
    <t>110000081936</t>
  </si>
  <si>
    <t>ฆ้องวงเล็กรับบริจาค (สนง.จว.พจ)/(ร.ร.บ้านน้อยฯ)</t>
  </si>
  <si>
    <t>110000081935</t>
  </si>
  <si>
    <t>ฆ้องวงใหญ่ รับบริจาค (สนง.จว.พจ)/(ร.ร.บ้านน้อยฯ)</t>
  </si>
  <si>
    <t>110000081934</t>
  </si>
  <si>
    <t>คลาริเนท พร้อมเคสจำนวน 4 ตัว</t>
  </si>
  <si>
    <t>01.06.2561</t>
  </si>
  <si>
    <t>100000807701</t>
  </si>
  <si>
    <t>คีบอร์ดพร้อมขาตั้ง จำนวน 1 ตัว</t>
  </si>
  <si>
    <t>100000807700</t>
  </si>
  <si>
    <t>ไวโอลิน พร้อมเคส จำนวน 4 ตัว</t>
  </si>
  <si>
    <t>100000807699</t>
  </si>
  <si>
    <t>cello พร้อมเคส จำนวน 2 ตัว</t>
  </si>
  <si>
    <t>100000807617</t>
  </si>
  <si>
    <t>เครื่องดนตรีจำนวน 1 ชุด</t>
  </si>
  <si>
    <t>11.12.2557</t>
  </si>
  <si>
    <t>100000510456</t>
  </si>
  <si>
    <t>ครุภัณฑ์ดนตรี จำนวน 1 ชุด</t>
  </si>
  <si>
    <t>04.06.2557</t>
  </si>
  <si>
    <t>100000453241</t>
  </si>
  <si>
    <t>100000198749</t>
  </si>
  <si>
    <t>11.02.2554</t>
  </si>
  <si>
    <t>100000218674</t>
  </si>
  <si>
    <t>01.02.2554</t>
  </si>
  <si>
    <t>100000215994</t>
  </si>
  <si>
    <t>100000215992</t>
  </si>
  <si>
    <t>100000215991</t>
  </si>
  <si>
    <t>100000215990</t>
  </si>
  <si>
    <t>100000215989</t>
  </si>
  <si>
    <t>100000215988</t>
  </si>
  <si>
    <t>100000215987</t>
  </si>
  <si>
    <t>31.01.2554</t>
  </si>
  <si>
    <t>100000215926</t>
  </si>
  <si>
    <t>100000215918</t>
  </si>
  <si>
    <t>100000215917</t>
  </si>
  <si>
    <t>100000215912</t>
  </si>
  <si>
    <t>100000215865</t>
  </si>
  <si>
    <t>28.01.2554</t>
  </si>
  <si>
    <t>100000214276</t>
  </si>
  <si>
    <t>100000214226</t>
  </si>
  <si>
    <t>100000214214</t>
  </si>
  <si>
    <t>เครื่องดนตรีเคาะให้เกิดเสียง</t>
  </si>
  <si>
    <t>01.02.2556</t>
  </si>
  <si>
    <t>100000347853</t>
  </si>
  <si>
    <t>คีย์บอร์ด YAMAHA</t>
  </si>
  <si>
    <t>26.03.2567</t>
  </si>
  <si>
    <t>110000109722</t>
  </si>
  <si>
    <t>กระเดื่องคู๋ โซ่คู่ CMC</t>
  </si>
  <si>
    <t>110000109721</t>
  </si>
  <si>
    <t>ชุดฉาบ</t>
  </si>
  <si>
    <t>110000109719</t>
  </si>
  <si>
    <t>แร๊คตู้แอมป์กีตาร์</t>
  </si>
  <si>
    <t>110000109717</t>
  </si>
  <si>
    <t>110000109716</t>
  </si>
  <si>
    <t>แร๊คตู้แอมป์เบส Laney</t>
  </si>
  <si>
    <t>110000109715</t>
  </si>
  <si>
    <t>100000182643</t>
  </si>
  <si>
    <t>ค่าครุภัณฑ์ดนตรีโรงเรียนอุทัยวิทยาคม</t>
  </si>
  <si>
    <t>100000188241</t>
  </si>
  <si>
    <t>14.12.2554</t>
  </si>
  <si>
    <t>100000279590</t>
  </si>
  <si>
    <t xml:space="preserve">มาร์ชชิ่งบาริโทน YAMAHA YBH-301MS </t>
  </si>
  <si>
    <t>21.03.2568</t>
  </si>
  <si>
    <t>110000175345</t>
  </si>
  <si>
    <t>110000175344</t>
  </si>
  <si>
    <t>ฉาบเดินแถว 18 นิ้ว Zildjan S Band วงโยฯ</t>
  </si>
  <si>
    <t>01.02.2568</t>
  </si>
  <si>
    <t>110000170837</t>
  </si>
  <si>
    <t>เบสทรอมโบน yamaha YBL-421g วงโยฯ</t>
  </si>
  <si>
    <t>110000170836</t>
  </si>
  <si>
    <t>ปี่แฟลตคลาริเน็ต yamaha YCL-255 วงโยฯ</t>
  </si>
  <si>
    <t>110000170835</t>
  </si>
  <si>
    <t>110000170834</t>
  </si>
  <si>
    <t>110000170833</t>
  </si>
  <si>
    <t>ครุภัณฑ์ดนตรี ร.ร.แม่สายประสิทธิศาสตร์</t>
  </si>
  <si>
    <t>06.04.2553</t>
  </si>
  <si>
    <t>100000159032</t>
  </si>
  <si>
    <t>มาร์ชชิงทูบา</t>
  </si>
  <si>
    <t>100000121944</t>
  </si>
  <si>
    <t>ฆ้องวงใหญ่</t>
  </si>
  <si>
    <t>100000121937</t>
  </si>
  <si>
    <t>ทรัมเปต</t>
  </si>
  <si>
    <t>100000121930</t>
  </si>
  <si>
    <t>ปีคาลิเนต</t>
  </si>
  <si>
    <t>100000121926</t>
  </si>
  <si>
    <t>ครุภัณฑ์ดนตรีและนาฎศิลป์ไทย</t>
  </si>
  <si>
    <t>100000309005</t>
  </si>
  <si>
    <t>ชุดนันทนาการ 3 รายการ</t>
  </si>
  <si>
    <t>31.03.2547</t>
  </si>
  <si>
    <t>100000021785</t>
  </si>
  <si>
    <t>อุปกรณ์เสริมของเครื่องดนตรี(ดนตรี)</t>
  </si>
  <si>
    <t>21.09.2564</t>
  </si>
  <si>
    <t>100001038573</t>
  </si>
  <si>
    <t>ชุดเครื่องดนตรีประกอบจังหวะ(ดนตรี)</t>
  </si>
  <si>
    <t>100001038567</t>
  </si>
  <si>
    <t>เพาว์เวอร์แอมป์ TM8004(ดนตรี)</t>
  </si>
  <si>
    <t>100001038554</t>
  </si>
  <si>
    <t>ครุภัณฑ์ดนตรี 8,860.-</t>
  </si>
  <si>
    <t>28.05.2553</t>
  </si>
  <si>
    <t>100000146110</t>
  </si>
  <si>
    <t>เครื่องดนตรีชนิดเป่าคลาริเน็ตYamaha YCL-255</t>
  </si>
  <si>
    <t>12.09.2567</t>
  </si>
  <si>
    <t>110000147071</t>
  </si>
  <si>
    <t>กลองมาร์ชชิ่งเมสดรัม20นิ้วพร้อมที่แขวนและไม้ตีAYER</t>
  </si>
  <si>
    <t>17.07.2567</t>
  </si>
  <si>
    <t>110000128069</t>
  </si>
  <si>
    <t>กลองมาร์ชชิ่งเมสดรัม22นิ้วพร้อมที่แขวนและไม้ตีAYER</t>
  </si>
  <si>
    <t>110000128068</t>
  </si>
  <si>
    <t>ครุภัณฑ์ดนตรีไทย/นาฏศิลปไทย   8,862.-  Tkk</t>
  </si>
  <si>
    <t>17.11.2553</t>
  </si>
  <si>
    <t>100000137293</t>
  </si>
  <si>
    <t>14.10.2553</t>
  </si>
  <si>
    <t>100000137290</t>
  </si>
  <si>
    <t>29.12.2565</t>
  </si>
  <si>
    <t>110000027162</t>
  </si>
  <si>
    <t>รางระนาด</t>
  </si>
  <si>
    <t>13.03.2560</t>
  </si>
  <si>
    <t>100000722379</t>
  </si>
  <si>
    <t>100000722378</t>
  </si>
  <si>
    <t>ซอด้วงประกอบเรซิ่น</t>
  </si>
  <si>
    <t>100000722376</t>
  </si>
  <si>
    <t>15.02.2559</t>
  </si>
  <si>
    <t>100000650219</t>
  </si>
  <si>
    <t>กีตาร์โปร่งไฟฟ้า</t>
  </si>
  <si>
    <t>30.09.2558</t>
  </si>
  <si>
    <t>100000577520</t>
  </si>
  <si>
    <t>18.06.2558</t>
  </si>
  <si>
    <t>100000548851</t>
  </si>
  <si>
    <t>แซคโซโฟนอัลโต้</t>
  </si>
  <si>
    <t>17.06.2558</t>
  </si>
  <si>
    <t>100000548833</t>
  </si>
  <si>
    <t>100000548814</t>
  </si>
  <si>
    <t>มาร์ซซิ่งบาร์โทน ทรัมเปท</t>
  </si>
  <si>
    <t>100000548790</t>
  </si>
  <si>
    <t>19.09.2556</t>
  </si>
  <si>
    <t>100000401722</t>
  </si>
  <si>
    <t>100000401652</t>
  </si>
  <si>
    <t>100000401650</t>
  </si>
  <si>
    <t>100000401568</t>
  </si>
  <si>
    <t>ครุภัณท์ชุดสเตอริโอ</t>
  </si>
  <si>
    <t>19.10.2555</t>
  </si>
  <si>
    <t>100000315393</t>
  </si>
  <si>
    <t>กระเดื่องกลองคู่ รร.สตรีศรีน่าน</t>
  </si>
  <si>
    <t>100000130819</t>
  </si>
  <si>
    <t>หนังกลองชุด รร.สตรีศรีน่าน</t>
  </si>
  <si>
    <t>100000130818</t>
  </si>
  <si>
    <t>ทรอมโบน รร.สตรีศรีน่าน</t>
  </si>
  <si>
    <t>100000130817</t>
  </si>
  <si>
    <t>ตะโพนไทยแกะสลักปิดทอง จำนวน 1 ใบ</t>
  </si>
  <si>
    <t>06.11.2562</t>
  </si>
  <si>
    <t>100000905102</t>
  </si>
  <si>
    <t>ผืนระนาดเอกไม้ชิงชัน จำนวน 1 ผืน</t>
  </si>
  <si>
    <t>100000905101</t>
  </si>
  <si>
    <t>กลองยาวหน้า 8 นิ้ว จำนวน 8 ใบ</t>
  </si>
  <si>
    <t>100000905098</t>
  </si>
  <si>
    <t>กีตาร์โป่งไฟฟ้า+กีตาร์เบสไฟฟ้า</t>
  </si>
  <si>
    <t>25.08.2558</t>
  </si>
  <si>
    <t>100000559409</t>
  </si>
  <si>
    <t>กลอง</t>
  </si>
  <si>
    <t>12.02.2558</t>
  </si>
  <si>
    <t>100000523305</t>
  </si>
  <si>
    <t>30.09.2557</t>
  </si>
  <si>
    <t>100000490774</t>
  </si>
  <si>
    <t>ฆ้องวงเล็ก</t>
  </si>
  <si>
    <t>100000490773</t>
  </si>
  <si>
    <t>100000490772</t>
  </si>
  <si>
    <t>บีบีแฟลตทูบ้า</t>
  </si>
  <si>
    <t>100000490771</t>
  </si>
  <si>
    <t>100000490770</t>
  </si>
  <si>
    <t>เทนเนอร์สไลด์ทรอมโบน</t>
  </si>
  <si>
    <t>100000490769</t>
  </si>
  <si>
    <t>บีแฟลตทรัมเปต</t>
  </si>
  <si>
    <t>100000490768</t>
  </si>
  <si>
    <t>100000490767</t>
  </si>
  <si>
    <t>บีแฟลตคลาริเนท</t>
  </si>
  <si>
    <t>100000490766</t>
  </si>
  <si>
    <t>เทนเนอร์แซกโซโโฟน</t>
  </si>
  <si>
    <t>100000490765</t>
  </si>
  <si>
    <t>อัลโต้แซกโซโโฟน</t>
  </si>
  <si>
    <t>100000490764</t>
  </si>
  <si>
    <t>100000490763</t>
  </si>
  <si>
    <t>แอมป์กีต้าร์ไฟฟ้า</t>
  </si>
  <si>
    <t>100000120601</t>
  </si>
  <si>
    <t>ชุดครุภัณฑ์ดนตรี 22 รายการ</t>
  </si>
  <si>
    <t>05.08.2559</t>
  </si>
  <si>
    <t>100000678924</t>
  </si>
  <si>
    <t>สะล้อและฆ้อง</t>
  </si>
  <si>
    <t>01.03.2559</t>
  </si>
  <si>
    <t>100000658255</t>
  </si>
  <si>
    <t>31.08.2558</t>
  </si>
  <si>
    <t>100000563639</t>
  </si>
  <si>
    <t>100000563638</t>
  </si>
  <si>
    <t>100000563637</t>
  </si>
  <si>
    <t>100000563636</t>
  </si>
  <si>
    <t>100000563635</t>
  </si>
  <si>
    <t>กลองทอม</t>
  </si>
  <si>
    <t>30.06.2558</t>
  </si>
  <si>
    <t>100000553282</t>
  </si>
  <si>
    <t>อังกะลุง 2 ชุด</t>
  </si>
  <si>
    <t>19.12.2557</t>
  </si>
  <si>
    <t>100000512421</t>
  </si>
  <si>
    <t>100000512420</t>
  </si>
  <si>
    <t>กลองทอม+ฉิ่ง</t>
  </si>
  <si>
    <t>13.03.2557</t>
  </si>
  <si>
    <t>100000445250</t>
  </si>
  <si>
    <t>มาร์ชชิ่งเมโลโฟนและไม้ตีสแนร์</t>
  </si>
  <si>
    <t>24.01.2557</t>
  </si>
  <si>
    <t>100000439963</t>
  </si>
  <si>
    <t>ฟลุต 1 ตัว</t>
  </si>
  <si>
    <t>05.09.2556</t>
  </si>
  <si>
    <t>100000398003</t>
  </si>
  <si>
    <t>ปี่คาริเนต 2 ตัว</t>
  </si>
  <si>
    <t>100000398002</t>
  </si>
  <si>
    <t>บราริโทน AYER</t>
  </si>
  <si>
    <t>21.06.2556</t>
  </si>
  <si>
    <t>100000369790</t>
  </si>
  <si>
    <t>เครื่องอัลโตแซ๊กโซโฟน</t>
  </si>
  <si>
    <t>22.03.2556</t>
  </si>
  <si>
    <t>100000345975</t>
  </si>
  <si>
    <t>100000345974</t>
  </si>
  <si>
    <t>ปี่แนหลวง</t>
  </si>
  <si>
    <t>30.04.2556</t>
  </si>
  <si>
    <t>100000342979</t>
  </si>
  <si>
    <t>ปี่แนน้อย</t>
  </si>
  <si>
    <t>100000342978</t>
  </si>
  <si>
    <t>100000342977</t>
  </si>
  <si>
    <t>สะล้อไม้ชิงชัน</t>
  </si>
  <si>
    <t>100000342976</t>
  </si>
  <si>
    <t>100000342975</t>
  </si>
  <si>
    <t>ซึงกลาง</t>
  </si>
  <si>
    <t>100000342974</t>
  </si>
  <si>
    <t>100000342973</t>
  </si>
  <si>
    <t>ซึงเล็ก</t>
  </si>
  <si>
    <t>100000342972</t>
  </si>
  <si>
    <t>100000342971</t>
  </si>
  <si>
    <t>ครุภัณฑ์ดนตรี-กลุ่มศิลปะ</t>
  </si>
  <si>
    <t>31.10.2555</t>
  </si>
  <si>
    <t>100000318220</t>
  </si>
  <si>
    <t>ครุภัณฑ์ดนตรี3รายการ(หมดอายุการใช้งาน)</t>
  </si>
  <si>
    <t>100000392537</t>
  </si>
  <si>
    <t>ครุภัณฑ์วงดนตรีขนาดกลาง</t>
  </si>
  <si>
    <t>18.09.2555</t>
  </si>
  <si>
    <t>100000306954</t>
  </si>
  <si>
    <t>เครื่องคนตรีชนิดเป่า</t>
  </si>
  <si>
    <t>100000157595</t>
  </si>
  <si>
    <t>กลองปู่จาไม้เนื้อแข็ง พร้อมฐานตั้งไม้ตี</t>
  </si>
  <si>
    <t>100000132464</t>
  </si>
  <si>
    <t>100000132463</t>
  </si>
  <si>
    <t>เครื่องดนตรี Piccolo</t>
  </si>
  <si>
    <t>19.09.2567</t>
  </si>
  <si>
    <t>110000146794</t>
  </si>
  <si>
    <t>เอฟเฟคมัลติกีต้าร์ไฟฟ้า NUX-TRIDENT NME5-BLCK</t>
  </si>
  <si>
    <t>01.01.2567</t>
  </si>
  <si>
    <t>110000096130</t>
  </si>
  <si>
    <t>Power mixer</t>
  </si>
  <si>
    <t>01.12.2566</t>
  </si>
  <si>
    <t>110000089222</t>
  </si>
  <si>
    <t>แอมป์กีตาร์ไฟฟ้า</t>
  </si>
  <si>
    <t>01.03.2566</t>
  </si>
  <si>
    <t>110000042909</t>
  </si>
  <si>
    <t>กีตาร์เบสโปร่งไฟฟ้า</t>
  </si>
  <si>
    <t>28.01.2565</t>
  </si>
  <si>
    <t>100001066685</t>
  </si>
  <si>
    <t>100001066683</t>
  </si>
  <si>
    <t>เครื่องดนตรีชนิดมีสาย(พิณเปี๊ยะ)</t>
  </si>
  <si>
    <t>100000182149</t>
  </si>
  <si>
    <t>เครื่องดนตรีและนาฏศิลป์ไทย</t>
  </si>
  <si>
    <t>100000180422</t>
  </si>
  <si>
    <t>14.06.2553</t>
  </si>
  <si>
    <t>ครุภัณฑ์ดอนตรีและนาฎศิลป์ไทย ร.ร.กาวิละอนุกูล</t>
  </si>
  <si>
    <t>100000180536</t>
  </si>
  <si>
    <t>ครุภัณฑ์ดนตรี ปีงบประมาณ 2567</t>
  </si>
  <si>
    <t>31.07.2567</t>
  </si>
  <si>
    <t>110000125467</t>
  </si>
  <si>
    <t>ทรัมเป็ท Bb สีนิกเกิล พร้อมอุปกรณ์ 1 ชุด</t>
  </si>
  <si>
    <t>29.12.2566</t>
  </si>
  <si>
    <t>110000090668</t>
  </si>
  <si>
    <t>ไม้คฑาด้ามหวาย หัวสิงห์</t>
  </si>
  <si>
    <t>01.09.2566</t>
  </si>
  <si>
    <t>110000066817</t>
  </si>
  <si>
    <t>ชุดเครื่องดนตรี</t>
  </si>
  <si>
    <t>01.03.2562</t>
  </si>
  <si>
    <t>100000850219</t>
  </si>
  <si>
    <t>กลองชุด</t>
  </si>
  <si>
    <t>13.08.2561</t>
  </si>
  <si>
    <t>100000817965</t>
  </si>
  <si>
    <t>ชุดเครื่องดนตรี (ซอ ขลุ่ย ไม้กลองฯ) /รร.เตรียมอุดม</t>
  </si>
  <si>
    <t>01.08.2560</t>
  </si>
  <si>
    <t>100000743446</t>
  </si>
  <si>
    <t>เครื่อง Marching Bass Drum</t>
  </si>
  <si>
    <t>01.06.2557</t>
  </si>
  <si>
    <t>100000451234</t>
  </si>
  <si>
    <t>เครื่อง Flute, Marching Mellophone, ไม้คฑา</t>
  </si>
  <si>
    <t>100000449644</t>
  </si>
  <si>
    <t>เครื่อง Marching Mellophone</t>
  </si>
  <si>
    <t>100000449640</t>
  </si>
  <si>
    <t>Marching Toms &amp; Cymbals 16"</t>
  </si>
  <si>
    <t>29.11.2556</t>
  </si>
  <si>
    <t>100000441302</t>
  </si>
  <si>
    <t>เครื่อง Tenor Saxophone เครื่อง Harmony Director</t>
  </si>
  <si>
    <t>11.11.2556</t>
  </si>
  <si>
    <t>100000441301</t>
  </si>
  <si>
    <t>เครื่องปิคโคโล เครื่องบีแฟลต ทรัมเป็ด</t>
  </si>
  <si>
    <t>25.10.2556</t>
  </si>
  <si>
    <t>100000441300</t>
  </si>
  <si>
    <t>เครื่องบีแฟลต คลาริเน็ท เครื่องอัลโตแซกโซโฟน</t>
  </si>
  <si>
    <t>09.10.2556</t>
  </si>
  <si>
    <t>100000441298</t>
  </si>
  <si>
    <t>100000166337</t>
  </si>
  <si>
    <t>ครุภัณฑ์เครื่องดนตรีร.ร.ดีประจำตำบล สพป.สกลนคร 3</t>
  </si>
  <si>
    <t>08.09.2554</t>
  </si>
  <si>
    <t>100000249885</t>
  </si>
  <si>
    <t>28.08.2551</t>
  </si>
  <si>
    <t>29.08.2551</t>
  </si>
  <si>
    <t>28.10.2553</t>
  </si>
  <si>
    <t>100000206348</t>
  </si>
  <si>
    <t>100000206347</t>
  </si>
  <si>
    <t>29.10.2553</t>
  </si>
  <si>
    <t>100000206346</t>
  </si>
  <si>
    <t>100000206345</t>
  </si>
  <si>
    <t>100000206344</t>
  </si>
  <si>
    <t>ครุภัณฑ์โครงการเรียนดีประจำตำบล/ชช.หนองสอ/สพป.</t>
  </si>
  <si>
    <t>22.12.2553</t>
  </si>
  <si>
    <t>100000213385</t>
  </si>
  <si>
    <t>30.06.2553</t>
  </si>
  <si>
    <t>ครุภัณฑ์ดนตรีพื้นบ้าน</t>
  </si>
  <si>
    <t>ซื้อกลองแขก 1 คู่ เงินบำรุงการศึกษา</t>
  </si>
  <si>
    <t>16.11.2565</t>
  </si>
  <si>
    <t>110000025152</t>
  </si>
  <si>
    <t>ซื้อตะโพนไทย 1ลูก เงินบำรุงการศึกษา</t>
  </si>
  <si>
    <t>110000025151</t>
  </si>
  <si>
    <t>โทน-รำมะนา 1 ชุด หมวดศิลปะ</t>
  </si>
  <si>
    <t>21.01.2565</t>
  </si>
  <si>
    <t>100001067333</t>
  </si>
  <si>
    <t>ขิมคางหมู 2/2 ตัว หมวดศิลปะ</t>
  </si>
  <si>
    <t>100001067327</t>
  </si>
  <si>
    <t>ขิมคางหมู 1/2 ตัว หมวดศิลปะ</t>
  </si>
  <si>
    <t>02.02.2565</t>
  </si>
  <si>
    <t>100001067326</t>
  </si>
  <si>
    <t>ตู้แอมป์กีต้าร์ Rock LG 150</t>
  </si>
  <si>
    <t>20.01.2568</t>
  </si>
  <si>
    <t>110000168375</t>
  </si>
  <si>
    <t>110000168374</t>
  </si>
  <si>
    <t>ตูู้ลำโพงบูลทูล ยี่ห้อ JBL รุ่น Partybox 310</t>
  </si>
  <si>
    <t>110000168372</t>
  </si>
  <si>
    <t>ตู้แอมป์พิณไฟฟ้า Pearey Bandit 112</t>
  </si>
  <si>
    <t>110000168371</t>
  </si>
  <si>
    <t>เครื่องดนตรีวงโยธวาทิต รร.ราชประชานุเคราะห์ 52</t>
  </si>
  <si>
    <t>01.12.2556</t>
  </si>
  <si>
    <t>100000440332</t>
  </si>
  <si>
    <t>ครุภัณฑ์ดนตรี ร.ร.บ้านข่า</t>
  </si>
  <si>
    <t>31.12.2553</t>
  </si>
  <si>
    <t>100000211612</t>
  </si>
  <si>
    <t>ครุภัณฑ์ดนตรี ร.ร.บ้านโคกสะอาด</t>
  </si>
  <si>
    <t>30.12.2553</t>
  </si>
  <si>
    <t>100000211611</t>
  </si>
  <si>
    <t>ครุภัณฑ์ดนตรี ร.ร.กลางใหญ่นิโรธรังสีอุปถัมภ์</t>
  </si>
  <si>
    <t>28.12.2553</t>
  </si>
  <si>
    <t>100000211610</t>
  </si>
  <si>
    <t>ครุภัณฑ์ดนตรีนาฎศิลป์ไทยและพื้นบ้าน ร.ร.บ้านคำบอน</t>
  </si>
  <si>
    <t>01.05.2568</t>
  </si>
  <si>
    <t>110000185633</t>
  </si>
  <si>
    <t>ครุภัณฑ์ดนตรีนาฎศิลป์ไทยและพื้นบ้าน ร.ร.บ้านคำน้อย</t>
  </si>
  <si>
    <t>110000185516</t>
  </si>
  <si>
    <t>ครุภัณฑ์ดนตรีนาฎศิลป์ไทยและพื้นบ้านร.ร.บ้านคำเต้าแ</t>
  </si>
  <si>
    <t>110000185436</t>
  </si>
  <si>
    <t>ครุภัณฑ์ดนตรีนาฎศิลป์ไทยและพื้นบ้านร.ร.บ้านคำดอกไม</t>
  </si>
  <si>
    <t>110000185371</t>
  </si>
  <si>
    <t>ครุภัณฑ์ดนตรีนาฎศิลป์ไทยและพื้นบ้านร.ร.บ้านคำเจริญ</t>
  </si>
  <si>
    <t>110000185082</t>
  </si>
  <si>
    <t>ครุภัณฑ์ดนตรีนาฎศิลป์ไทยและพื้นบ้าน ร.ร.บ้านคำจวง</t>
  </si>
  <si>
    <t>110000184955</t>
  </si>
  <si>
    <t>ครุภัณฑ์ดนตรีนาฎศิลป์ไทยและพื้นบ้านร.ร.บ้านคำโคกสู</t>
  </si>
  <si>
    <t>01.02.2567</t>
  </si>
  <si>
    <t>110000102641</t>
  </si>
  <si>
    <t>ครุภัณฑ์ดนตรีนาฎศิลป์ไทยและพื้นบ้านร.ร.บ้านค้อน้อย</t>
  </si>
  <si>
    <t>110000102075</t>
  </si>
  <si>
    <t>ครุภัณฑ์ดนตรีนาฎศิลป์ไทยและพื้นบ้านร.ร.บ้านเกิ้งน้</t>
  </si>
  <si>
    <t>110000101655</t>
  </si>
  <si>
    <t>ครุภัณฑ์ดนตรีนาฎศิลป์ไทยและพื้นบ้านร.ร.บ้านกุดยาง</t>
  </si>
  <si>
    <t>110000101474</t>
  </si>
  <si>
    <t>ครุภัณฑ์ดนตรีนาฎศิลป์ไทยและพื้นบ้านร.ร.บ้านกุดนาค้</t>
  </si>
  <si>
    <t>12.02.2567</t>
  </si>
  <si>
    <t>110000101429</t>
  </si>
  <si>
    <t>ครุภัณฑ์ดนตรีนาฎศิลป์ไทยและพื้นบ้านร.ร.บ้านกุดจิก</t>
  </si>
  <si>
    <t>110000100877</t>
  </si>
  <si>
    <t>ครุภัณฑ์ดนตรีนาฎศิลป์ไทยและพื้นบ้านร.ร.บ้านกุดขนวน</t>
  </si>
  <si>
    <t>110000100730</t>
  </si>
  <si>
    <t>ครุภัณฑ์ดนตรีนาฎศิลป์ไทยและพื้นบ้านร.ร.บ้านกอก</t>
  </si>
  <si>
    <t>110000100502</t>
  </si>
  <si>
    <t>ครุภัณฑ์ดนตรีนาฎศิลป์ไทยและพื้นบ้านร.ร.บ้านกระเบื้</t>
  </si>
  <si>
    <t>110000094579</t>
  </si>
  <si>
    <t>ครุภัณฑ์ดนตรีนาฎศิลป์ไทยและพื้นบ้าน ร.ร.บ้านกงพาน</t>
  </si>
  <si>
    <t>110000094280</t>
  </si>
  <si>
    <t>ครุภัณฑ์ดนตรีนาฎศิลป์ไทยและพื้นบ้านร.ร.บะยาวพัฒนาศ</t>
  </si>
  <si>
    <t>110000087779</t>
  </si>
  <si>
    <t>ครุภัณฑ์ดนตรีนาฎศิลป์ไทยและพื้นบ้านร.ร.โนนสะอาดพิท</t>
  </si>
  <si>
    <t>110000087593</t>
  </si>
  <si>
    <t>ครุภัณฑ์ดนตรีนาฎศิลป์ไทยและพื้นบ้านร.ร.โนนสวาง</t>
  </si>
  <si>
    <t>110000087320</t>
  </si>
  <si>
    <t>ครุภัณฑ์ดนตรีนาฎศิลป์ไทยและพื้นบ้านร.ร.นานกชุมวิทย</t>
  </si>
  <si>
    <t>110000087000</t>
  </si>
  <si>
    <t>ครุภัณฑ์ดนตรีนาฎศิลป์ไทยและพื้นบ้านร.ร.นาตาดนาโปร่</t>
  </si>
  <si>
    <t>01.08.2566</t>
  </si>
  <si>
    <t>110000063985</t>
  </si>
  <si>
    <t>ครุภัณฑ์ดนตรีนาฎศิลป์ไทยและพื้นบ้านร.ร.ท่าม่วงเวีย</t>
  </si>
  <si>
    <t>110000063963</t>
  </si>
  <si>
    <t>ครุภัณฑ์ดนตรีนาฎศิลป์ไทยและพื้นบ้านร.ร.ทับกุงประชา</t>
  </si>
  <si>
    <t>110000063237</t>
  </si>
  <si>
    <t>ครุภัณฑ์ดนตรีนาฎศิลป์ไทยและพื้นบ้านร.ร.ดานใหญ่พิทย</t>
  </si>
  <si>
    <t>110000062836</t>
  </si>
  <si>
    <t>ครุภัณฑ์ดนตรีนาฎศิลป์ไทยและพื้นบ้านร.ร.ดงง่ามนางาม</t>
  </si>
  <si>
    <t>110000062799</t>
  </si>
  <si>
    <t>ครุภัณฑ์ดนตรีนาฎศิลป์ไทยและพื้นบ้านร.ร.ชุมชนวัดป่า</t>
  </si>
  <si>
    <t>110000062019</t>
  </si>
  <si>
    <t>ครุภัณฑ์ดนตรีนาฎศิลป์ไทยและพื้นบ้านร.ร.ชุมชนบ้านบุ</t>
  </si>
  <si>
    <t>110000062009</t>
  </si>
  <si>
    <t>ครุภัณฑ์ดนตรีนาฎศิลป์ไทยและพื้นบ้านร.ร.ชุมชนบ้านทม</t>
  </si>
  <si>
    <t>110000061957</t>
  </si>
  <si>
    <t>ครุภัณฑ์ดนตรีนาฎศิลป์ไทยและพื้นบ้านร.ร.โคกสีวังแสง</t>
  </si>
  <si>
    <t>110000061494</t>
  </si>
  <si>
    <t>ครุภัณฑ์ดนตรีนาฎศิลป์ไทยและพื้นบ้าน ร.ร.คำยางพิทยา</t>
  </si>
  <si>
    <t>110000061394</t>
  </si>
  <si>
    <t>ครุภัณฑ์ดนตรีนาฎศิลป์ไทยและพื้นบ้านร.ร.คำเมยวิทยาค</t>
  </si>
  <si>
    <t>110000061375</t>
  </si>
  <si>
    <t>ครุภัณฑ์ดนตรีนาฎศิลป์ไทยและพื้นบ้านร.ร.คำค้อพิทยาค</t>
  </si>
  <si>
    <t>110000061314</t>
  </si>
  <si>
    <t>ครุภัณฑ์ดนตรีนาฎศิลป์ไทยและพื้นบ้านร.ร.คำกุงประชาน</t>
  </si>
  <si>
    <t>110000061176</t>
  </si>
  <si>
    <t>ครุภัณฑ์ดนตรีนาฎศิลป์ไทยและพื้นบ้านร.ร.กุมภวาปีพิท</t>
  </si>
  <si>
    <t>110000061172</t>
  </si>
  <si>
    <t>100000136903</t>
  </si>
  <si>
    <t>100000136841</t>
  </si>
  <si>
    <t>100000136835</t>
  </si>
  <si>
    <t>100000136804</t>
  </si>
  <si>
    <t>100000136790</t>
  </si>
  <si>
    <t>100000136780</t>
  </si>
  <si>
    <t>100000136757</t>
  </si>
  <si>
    <t>100000136745</t>
  </si>
  <si>
    <t>100000136740</t>
  </si>
  <si>
    <t>01.02.2558</t>
  </si>
  <si>
    <t>100000529554</t>
  </si>
  <si>
    <t>10.07.2557</t>
  </si>
  <si>
    <t>100000474974</t>
  </si>
  <si>
    <t>21.05.2557</t>
  </si>
  <si>
    <t>100000474842</t>
  </si>
  <si>
    <t>01.08.2557</t>
  </si>
  <si>
    <t>100000474833</t>
  </si>
  <si>
    <t>เครื่องดนตรีชนิดเป่า</t>
  </si>
  <si>
    <t>18.12.2555</t>
  </si>
  <si>
    <t>100000350983</t>
  </si>
  <si>
    <t>เสื้อผ้าพื้นเมือง</t>
  </si>
  <si>
    <t>100000345755</t>
  </si>
  <si>
    <t>เครื่องดนตรีชนิดมีสาย</t>
  </si>
  <si>
    <t>100000345740</t>
  </si>
  <si>
    <t>100000345738</t>
  </si>
  <si>
    <t>100000345737</t>
  </si>
  <si>
    <t>24.02.2555</t>
  </si>
  <si>
    <t>100000311279</t>
  </si>
  <si>
    <t>01.02.2555</t>
  </si>
  <si>
    <t>100000311267</t>
  </si>
  <si>
    <t>คีร์บอร์ด ร้านANS เล่มที่1 เลขที่13</t>
  </si>
  <si>
    <t>110000125360</t>
  </si>
  <si>
    <t xml:space="preserve">กลอง ร้านANS เล่มที่1 เลขที่15 </t>
  </si>
  <si>
    <t>110000125356</t>
  </si>
  <si>
    <t xml:space="preserve">กีต้าร์เบส ร้านANS </t>
  </si>
  <si>
    <t>110000125347</t>
  </si>
  <si>
    <t>จุดรับสัญญาณไมร์ร้านวณาวุฒิเทคนิคซาวด์</t>
  </si>
  <si>
    <t>110000125307</t>
  </si>
  <si>
    <t>ตู้แอมม์กีต้าไฟฟ้า จำนวน 1 ตู้ๆละ 14,400 บาท</t>
  </si>
  <si>
    <t>29.01.2567</t>
  </si>
  <si>
    <t>110000095039</t>
  </si>
  <si>
    <t>ตู้แอมป์กี้ต้าไฟฟ้า</t>
  </si>
  <si>
    <t>19.02.2564</t>
  </si>
  <si>
    <t>100000991322</t>
  </si>
  <si>
    <t>เบลไรล่า yamabichi กลาง 27 คีย์</t>
  </si>
  <si>
    <t>04.04.2568</t>
  </si>
  <si>
    <t>110000179246</t>
  </si>
  <si>
    <t>110000179245</t>
  </si>
  <si>
    <t>110000179244</t>
  </si>
  <si>
    <t>110000179243</t>
  </si>
  <si>
    <t>110000179241</t>
  </si>
  <si>
    <t>110000179240</t>
  </si>
  <si>
    <t>เครื่องดนตรีเครื่องเมโลเดียน SUZUKT</t>
  </si>
  <si>
    <t>15.02.2567</t>
  </si>
  <si>
    <t>110000108342</t>
  </si>
  <si>
    <t>ครุภัณฑ์ดนตรี ร.ร.</t>
  </si>
  <si>
    <t>30.11.2553</t>
  </si>
  <si>
    <t>100000212257</t>
  </si>
  <si>
    <t>100000212208</t>
  </si>
  <si>
    <t xml:space="preserve">เครื่องดนตรี : กลองไฟฟ้า </t>
  </si>
  <si>
    <t>20.07.2566</t>
  </si>
  <si>
    <t>0004</t>
  </si>
  <si>
    <t>110000067295</t>
  </si>
  <si>
    <t xml:space="preserve">เครื่องดนตรี : เบสไฟฟ้า </t>
  </si>
  <si>
    <t>0003</t>
  </si>
  <si>
    <t xml:space="preserve">เครื่องดนตรี : กีตาร์ไฟฟ้า </t>
  </si>
  <si>
    <t>0002</t>
  </si>
  <si>
    <t xml:space="preserve">เครื่องดนตรี : คีย์บอร์ดไฟฟ้า </t>
  </si>
  <si>
    <t>0001</t>
  </si>
  <si>
    <t>01.09.2556</t>
  </si>
  <si>
    <t>100000423981</t>
  </si>
  <si>
    <t>100000315150</t>
  </si>
  <si>
    <t>100000315148</t>
  </si>
  <si>
    <t>100000315147</t>
  </si>
  <si>
    <t>100000315146</t>
  </si>
  <si>
    <t>100000315145</t>
  </si>
  <si>
    <t>100000315144</t>
  </si>
  <si>
    <t>100000315140</t>
  </si>
  <si>
    <t>100000315137</t>
  </si>
  <si>
    <t>100000315136</t>
  </si>
  <si>
    <t>100000315135</t>
  </si>
  <si>
    <t>100000315134</t>
  </si>
  <si>
    <t>100000315131</t>
  </si>
  <si>
    <t>100000315130</t>
  </si>
  <si>
    <t>100000315128</t>
  </si>
  <si>
    <t>100000315127</t>
  </si>
  <si>
    <t>100000315126</t>
  </si>
  <si>
    <t>100000315125</t>
  </si>
  <si>
    <t>100000315124</t>
  </si>
  <si>
    <t>100000315123</t>
  </si>
  <si>
    <t>100000315122</t>
  </si>
  <si>
    <t>100000315121</t>
  </si>
  <si>
    <t>100000315120</t>
  </si>
  <si>
    <t>100000315119</t>
  </si>
  <si>
    <t>100000315118</t>
  </si>
  <si>
    <t>100000315117</t>
  </si>
  <si>
    <t>100000315116</t>
  </si>
  <si>
    <t>100000315115</t>
  </si>
  <si>
    <t>100000315114</t>
  </si>
  <si>
    <t>100000315113</t>
  </si>
  <si>
    <t>100000315112</t>
  </si>
  <si>
    <t>100000315110</t>
  </si>
  <si>
    <t>100000315109</t>
  </si>
  <si>
    <t>100000315107</t>
  </si>
  <si>
    <t>100000315106</t>
  </si>
  <si>
    <t>100000315105</t>
  </si>
  <si>
    <t>100000315103</t>
  </si>
  <si>
    <t>100000315102</t>
  </si>
  <si>
    <t>100000315100</t>
  </si>
  <si>
    <t>100000315099</t>
  </si>
  <si>
    <t>100000315097</t>
  </si>
  <si>
    <t>100000315094</t>
  </si>
  <si>
    <t>100000315093</t>
  </si>
  <si>
    <t>100000315092</t>
  </si>
  <si>
    <t>100000315091</t>
  </si>
  <si>
    <t>100000315090</t>
  </si>
  <si>
    <t>100000315088</t>
  </si>
  <si>
    <t>100000315086</t>
  </si>
  <si>
    <t>100000315084</t>
  </si>
  <si>
    <t>100000315083</t>
  </si>
  <si>
    <t>100000315082</t>
  </si>
  <si>
    <t>100000315081</t>
  </si>
  <si>
    <t>100000315080</t>
  </si>
  <si>
    <t>100000315079</t>
  </si>
  <si>
    <t>100000315078</t>
  </si>
  <si>
    <t>100000315077</t>
  </si>
  <si>
    <t>100000315076</t>
  </si>
  <si>
    <t>100000315075</t>
  </si>
  <si>
    <t>100000315073</t>
  </si>
  <si>
    <t>100000315062</t>
  </si>
  <si>
    <t>ครุภัณฑ์ดนตรี ร.ร.ศรีสวาย</t>
  </si>
  <si>
    <t>110000061074</t>
  </si>
  <si>
    <t>ครุภัณฑ์ดนตรี ร.ร.บ้านจบก/บ้านลันแต้/ไทยสมบูรณ์</t>
  </si>
  <si>
    <t>110000061072</t>
  </si>
  <si>
    <t>ครุภัณฑ์ดนตรี ร.ร.หวลถวิลวิทยา/ดมวิทยาฯ/หนองใหญ่</t>
  </si>
  <si>
    <t>110000061069</t>
  </si>
  <si>
    <t>ครุภัณฑ์ดนตรี ร.ร.นิคมฯ4</t>
  </si>
  <si>
    <t>110000061067</t>
  </si>
  <si>
    <t>ครุภัณฑ์ดนตรี ร.ร.เชื้อเพลิง</t>
  </si>
  <si>
    <t>110000061066</t>
  </si>
  <si>
    <t>ครุภัณฑ์ดนตรี ร.ร.บ้านโนนเจริญ</t>
  </si>
  <si>
    <t>110000061065</t>
  </si>
  <si>
    <t>ครุภัณฑ์ดนตรี ร.ร.ขนาดมอญพิทยาคม</t>
  </si>
  <si>
    <t>110000061060</t>
  </si>
  <si>
    <t>ครุภัณฑ์ดนตรี ร.ร.บ้านลำดวนพัฒนา</t>
  </si>
  <si>
    <t>110000061053</t>
  </si>
  <si>
    <t>ครุภัณฑ์ดนตรี ร.ร.รัฐราษฎร์พัฒนา</t>
  </si>
  <si>
    <t>110000061045</t>
  </si>
  <si>
    <t>ครุภัณฑ์ดนตรี ร.ร.บ้านคูตัน</t>
  </si>
  <si>
    <t>110000061025</t>
  </si>
  <si>
    <t>ครุภัณฑ์ดนตรี ร.ร.บ้านนาโพธิ์</t>
  </si>
  <si>
    <t>110000061020</t>
  </si>
  <si>
    <t>ครุภัณฑ์ดนตรี ร.ร.บ้านโคกเพชร</t>
  </si>
  <si>
    <t>110000061014</t>
  </si>
  <si>
    <t>ครุภัณฑ์ดนตรี ร.ร.บ้านลำหาด</t>
  </si>
  <si>
    <t>110000061009</t>
  </si>
  <si>
    <t>ครุภัณฑ์ดนตรี ร.ร.บ้านโตงน้อย</t>
  </si>
  <si>
    <t>110000061003</t>
  </si>
  <si>
    <t>ครุภัณฑ์ดนตรี ร.ร.อมรินทราวารี</t>
  </si>
  <si>
    <t>110000060995</t>
  </si>
  <si>
    <t>ครุภัณฑ์ดนตรี รร.บ้านจรัส</t>
  </si>
  <si>
    <t>110000060990</t>
  </si>
  <si>
    <t>ครุภัณฑ์ดนตรี ร.ร.ตาเบาวิทยา</t>
  </si>
  <si>
    <t>110000060971</t>
  </si>
  <si>
    <t>ครุภัณฑ์ดนตรี ร.ร.บ้านร่มเย็น</t>
  </si>
  <si>
    <t>110000060970</t>
  </si>
  <si>
    <t>ครุภัณฑ์ดนตรี ร.ร.บ้านขอนแตก</t>
  </si>
  <si>
    <t>110000060969</t>
  </si>
  <si>
    <t>ครุภัณฑ์ดนตรี ร.ร.บ้านกุง</t>
  </si>
  <si>
    <t>110000060968</t>
  </si>
  <si>
    <t>ครุภัณฑ์ดนตรี ร.ร.บ้านโจรก</t>
  </si>
  <si>
    <t>110000060966</t>
  </si>
  <si>
    <t>ครุภัณฑ์ดนตรี ร.ร.บ้านตรวจ</t>
  </si>
  <si>
    <t>110000060965</t>
  </si>
  <si>
    <t>ครุภัณฑ์ดนตรี ร.ร.บ้านยาง(สารกิจฯ)</t>
  </si>
  <si>
    <t>110000060964</t>
  </si>
  <si>
    <t>ครุภัณฑ์ดนตรี ร.ร.บ้านสำเภาลูน</t>
  </si>
  <si>
    <t>110000060961</t>
  </si>
  <si>
    <t>110000060959</t>
  </si>
  <si>
    <t>ครุภัณฑ์ดนตรี ร.ร.บ้านหนองคันนา</t>
  </si>
  <si>
    <t>110000060958</t>
  </si>
  <si>
    <t>ครุภัณฑ์ดนตรี ร.ร.บ้านเกาะตรวจ</t>
  </si>
  <si>
    <t>110000060957</t>
  </si>
  <si>
    <t>ครุภัณฑ์ดนตรี ร.ร.บ้านเสรียง</t>
  </si>
  <si>
    <t>110000060956</t>
  </si>
  <si>
    <t>ครุภัณฑ์ดนตรี ร.ร.สุขพรหมมีศรัทธาญาติ</t>
  </si>
  <si>
    <t>110000060955</t>
  </si>
  <si>
    <t>ครุภัณฑ์ดนตรี ร.ร.บ้านเลิศอรุณ</t>
  </si>
  <si>
    <t>110000060953</t>
  </si>
  <si>
    <t>ครุภัณฑ์ดนตรี ร.ร.บ้านไทยนิยมพัฒนา</t>
  </si>
  <si>
    <t>110000060952</t>
  </si>
  <si>
    <t>ครุภัณฑ์ดนตรี ร.ร.นิคมฯ2</t>
  </si>
  <si>
    <t>110000060949</t>
  </si>
  <si>
    <t>ครุภัณฑ์ดนตรี ร.ร.บ้านละลมระไซ</t>
  </si>
  <si>
    <t>110000060948</t>
  </si>
  <si>
    <t>ครุภัณฑ์ดนตรี ร.ร.โคกตะเคียนวิทยา</t>
  </si>
  <si>
    <t>110000060947</t>
  </si>
  <si>
    <t>ครุภัณฑ์ดนตรี ร.ร.พระแก้ววิทยา</t>
  </si>
  <si>
    <t>110000060944</t>
  </si>
  <si>
    <t>ครุภัณฑ์ดนตรี ร.ร.บ้านหนองขี้เหล็ก</t>
  </si>
  <si>
    <t>110000060942</t>
  </si>
  <si>
    <t>ครุภัณฑ์ดนตรี ร.ร.ปราสาทเบงวิทยา</t>
  </si>
  <si>
    <t>110000060941</t>
  </si>
  <si>
    <t>ครุภัณฑ์ดนตรี ร.ร.ประชาสามัคคี</t>
  </si>
  <si>
    <t>110000060940</t>
  </si>
  <si>
    <t>ครุภัณฑ์ดนตรี รร.บ้านพนม</t>
  </si>
  <si>
    <t>110000060939</t>
  </si>
  <si>
    <t>ครุภัณฑ์ดนตรี ร.ร.บ้านตาเตียว</t>
  </si>
  <si>
    <t>110000060754</t>
  </si>
  <si>
    <t>ครุภัณฑ์ดนตรี ร.ร.บ้านเกษตรถาวร</t>
  </si>
  <si>
    <t>110000060750</t>
  </si>
  <si>
    <t>ครุภัณฑ์ดนตรี ร.ร.บ้านวังปลัด</t>
  </si>
  <si>
    <t>110000060744</t>
  </si>
  <si>
    <t>ครุภัณฑ์ดนตรี ร.ร.บ้านตาเมียง</t>
  </si>
  <si>
    <t>110000060735</t>
  </si>
  <si>
    <t>ครุภัณฑ์ดนตรี ร.ร.บ้านพะเนาว์</t>
  </si>
  <si>
    <t>110000060710</t>
  </si>
  <si>
    <t>ครุภัณฑ์ดนตรี ร.ร.บ้านสีโค</t>
  </si>
  <si>
    <t>110000060703</t>
  </si>
  <si>
    <t>ครุภัณฑ์ดนตรี ร.ร.บ้านรุน</t>
  </si>
  <si>
    <t>110000060701</t>
  </si>
  <si>
    <t>ครุภัณฑ์ดนตรี ร.ร.บ้านศาลาสามัคคี</t>
  </si>
  <si>
    <t>110000060696</t>
  </si>
  <si>
    <t>ครุภัณฑ์ดนตรี ร.ร.บ้านสะกาด</t>
  </si>
  <si>
    <t>110000060688</t>
  </si>
  <si>
    <t>ครุภัณฑ์ดนตรี ร.ร.ประสาทวิทยาคาร</t>
  </si>
  <si>
    <t>110000060683</t>
  </si>
  <si>
    <t>110000060678</t>
  </si>
  <si>
    <t>ครุภัณฑ์ดนตรี ร.ร.บ้านราวนคร/สุวรรณาคารสงเคราะห์</t>
  </si>
  <si>
    <t>110000060676</t>
  </si>
  <si>
    <t>ครุภัณฑ์ดนตรี ร.ร.บ้านอุโลก</t>
  </si>
  <si>
    <t>110000060670</t>
  </si>
  <si>
    <t>ครุภัณฑ์ดนตรี ร.ร.บ้านโคกกลางสามัคคี</t>
  </si>
  <si>
    <t>110000060575</t>
  </si>
  <si>
    <t>ครุภัณฑ์ดนตรี ร.ร.บ้านโคกไทร</t>
  </si>
  <si>
    <t>110000060573</t>
  </si>
  <si>
    <t>ครุภัณฑ์ดนตรี รร.บ้านบักดอก</t>
  </si>
  <si>
    <t>110000060571</t>
  </si>
  <si>
    <t>ครุภัณฑ์ดนตรีสำหรับโรงเรียนในสังกัด</t>
  </si>
  <si>
    <t>110000060565</t>
  </si>
  <si>
    <t>110000060563</t>
  </si>
  <si>
    <t>110000060562</t>
  </si>
  <si>
    <t>110000060523</t>
  </si>
  <si>
    <t>110000060522</t>
  </si>
  <si>
    <t>110000060520</t>
  </si>
  <si>
    <t>110000060519</t>
  </si>
  <si>
    <t>110000060517</t>
  </si>
  <si>
    <t>110000060516</t>
  </si>
  <si>
    <t>110000060515</t>
  </si>
  <si>
    <t>110000060513</t>
  </si>
  <si>
    <t>110000060470</t>
  </si>
  <si>
    <t>110000060186</t>
  </si>
  <si>
    <t>110000060185</t>
  </si>
  <si>
    <t>110000060181</t>
  </si>
  <si>
    <t>110000060178</t>
  </si>
  <si>
    <t>110000060154</t>
  </si>
  <si>
    <t>110000060150</t>
  </si>
  <si>
    <t>110000060149</t>
  </si>
  <si>
    <t>110000060146</t>
  </si>
  <si>
    <t>110000060145</t>
  </si>
  <si>
    <t>110000060139</t>
  </si>
  <si>
    <t>110000060101</t>
  </si>
  <si>
    <t>110000060100</t>
  </si>
  <si>
    <t>110000060099</t>
  </si>
  <si>
    <t>110000060086</t>
  </si>
  <si>
    <t>01.07.2566</t>
  </si>
  <si>
    <t>110000058677</t>
  </si>
  <si>
    <t>110000058333</t>
  </si>
  <si>
    <t>110000058325</t>
  </si>
  <si>
    <t>110000058321</t>
  </si>
  <si>
    <t>110000058316</t>
  </si>
  <si>
    <t>110000058312</t>
  </si>
  <si>
    <t>110000058302</t>
  </si>
  <si>
    <t>110000058299</t>
  </si>
  <si>
    <t>110000058295</t>
  </si>
  <si>
    <t>110000058293</t>
  </si>
  <si>
    <t>110000058291</t>
  </si>
  <si>
    <t>110000058289</t>
  </si>
  <si>
    <t>110000058284</t>
  </si>
  <si>
    <t>110000058279</t>
  </si>
  <si>
    <t>110000058278</t>
  </si>
  <si>
    <t>110000058277</t>
  </si>
  <si>
    <t>110000058276</t>
  </si>
  <si>
    <t>110000058275</t>
  </si>
  <si>
    <t>110000058274</t>
  </si>
  <si>
    <t>110000058273</t>
  </si>
  <si>
    <t>110000058271</t>
  </si>
  <si>
    <t>110000057767</t>
  </si>
  <si>
    <t>110000057766</t>
  </si>
  <si>
    <t>110000057765</t>
  </si>
  <si>
    <t>110000057764</t>
  </si>
  <si>
    <t>ครุภัณฑ์เมโลเดียน</t>
  </si>
  <si>
    <t>100000228097</t>
  </si>
  <si>
    <t>รร.สพป.เขต7 นครราชสีมา</t>
  </si>
  <si>
    <t>ครุภัณฑ์ดนตรีสากล เพลยมิวสิค รร.วังสมบูรณ์</t>
  </si>
  <si>
    <t>110000143023</t>
  </si>
  <si>
    <t>ร.ร.สพม.สระแก้ว</t>
  </si>
  <si>
    <t>ครุภัณฑ์ดนตรีไทย รร.ศส.ตร.</t>
  </si>
  <si>
    <t>25.03.2554</t>
  </si>
  <si>
    <t>100000224254</t>
  </si>
  <si>
    <t>07.10.2553</t>
  </si>
  <si>
    <t>100000189689</t>
  </si>
  <si>
    <t>อังกะลุง</t>
  </si>
  <si>
    <t>01.10.2555</t>
  </si>
  <si>
    <t>100000342288</t>
  </si>
  <si>
    <t>100000342287</t>
  </si>
  <si>
    <t>100000342285</t>
  </si>
  <si>
    <t>100000342284</t>
  </si>
  <si>
    <t>01.10.2551</t>
  </si>
  <si>
    <t>13.12.2553</t>
  </si>
  <si>
    <t>100000207296</t>
  </si>
  <si>
    <t>100000207295</t>
  </si>
  <si>
    <t>100000207294</t>
  </si>
  <si>
    <t>100000207293</t>
  </si>
  <si>
    <t>100000207292</t>
  </si>
  <si>
    <t>100000207291</t>
  </si>
  <si>
    <t>100000207290</t>
  </si>
  <si>
    <t>100000207289</t>
  </si>
  <si>
    <t>100000207288</t>
  </si>
  <si>
    <t>100000207287</t>
  </si>
  <si>
    <t>100000207258</t>
  </si>
  <si>
    <t>100000207257</t>
  </si>
  <si>
    <t>100000207256</t>
  </si>
  <si>
    <t>100000207255</t>
  </si>
  <si>
    <t>100000207252</t>
  </si>
  <si>
    <t>100000207251</t>
  </si>
  <si>
    <t>100000207250</t>
  </si>
  <si>
    <t>100000207249</t>
  </si>
  <si>
    <t>100000207248</t>
  </si>
  <si>
    <t>100000207247</t>
  </si>
  <si>
    <t>100000207246</t>
  </si>
  <si>
    <t>100000207245</t>
  </si>
  <si>
    <t>100000207244</t>
  </si>
  <si>
    <t>100000207243</t>
  </si>
  <si>
    <t>100000207242</t>
  </si>
  <si>
    <t>100000207241</t>
  </si>
  <si>
    <t>100000207240</t>
  </si>
  <si>
    <t>100000207239</t>
  </si>
  <si>
    <t>100000207234</t>
  </si>
  <si>
    <t>100000207233</t>
  </si>
  <si>
    <t>100000207231</t>
  </si>
  <si>
    <t>100000207228</t>
  </si>
  <si>
    <t>100000207227</t>
  </si>
  <si>
    <t>100000207226</t>
  </si>
  <si>
    <t>100000207225</t>
  </si>
  <si>
    <t>100000207224</t>
  </si>
  <si>
    <t>100000207223</t>
  </si>
  <si>
    <t>100000207222</t>
  </si>
  <si>
    <t>100000207221</t>
  </si>
  <si>
    <t>17.12.2553</t>
  </si>
  <si>
    <t>100000207220</t>
  </si>
  <si>
    <t>29.09.2553</t>
  </si>
  <si>
    <t>ครุภัณฑ์ดนตรีไทย โรงเรียนศึกษาสงเคราะห์</t>
  </si>
  <si>
    <t>100000205980</t>
  </si>
  <si>
    <t>ฉาบเล็ก ฉาบใหญ่</t>
  </si>
  <si>
    <t>01.09.2564</t>
  </si>
  <si>
    <t>100001043251</t>
  </si>
  <si>
    <t>แตรยูโฟมเนียม</t>
  </si>
  <si>
    <t>100001043246</t>
  </si>
  <si>
    <t>ครุภัณฑ์เครื่องดนตรีและนาฎศิลป์ไทย</t>
  </si>
  <si>
    <t>100000165523</t>
  </si>
  <si>
    <t>Trombone Yamaha</t>
  </si>
  <si>
    <t>31.08.2559</t>
  </si>
  <si>
    <t>100000673099</t>
  </si>
  <si>
    <t>100000673098</t>
  </si>
  <si>
    <t>Trumpet  Yamaha</t>
  </si>
  <si>
    <t>100000673097</t>
  </si>
  <si>
    <t>100000673096</t>
  </si>
  <si>
    <t>Tenor Saxophone</t>
  </si>
  <si>
    <t>100000673095</t>
  </si>
  <si>
    <t>100000673094</t>
  </si>
  <si>
    <t>Alto Saxophone</t>
  </si>
  <si>
    <t>100000673093</t>
  </si>
  <si>
    <t>100000673092</t>
  </si>
  <si>
    <t>กลองแขก ไม้ชิงชัน</t>
  </si>
  <si>
    <t>20.04.2559</t>
  </si>
  <si>
    <t>100000661985</t>
  </si>
  <si>
    <t>กลองสองหน้า</t>
  </si>
  <si>
    <t>100000518924</t>
  </si>
  <si>
    <t>เปิงมางคอก</t>
  </si>
  <si>
    <t>100000518923</t>
  </si>
  <si>
    <t>100000518922</t>
  </si>
  <si>
    <t>100000518921</t>
  </si>
  <si>
    <t>เครื่องมิกซ์เสียง</t>
  </si>
  <si>
    <t>03.02.2557</t>
  </si>
  <si>
    <t>100000445993</t>
  </si>
  <si>
    <t>กีตาร์ไฟฟ้า</t>
  </si>
  <si>
    <t>05.11.2556</t>
  </si>
  <si>
    <t>100000434805</t>
  </si>
  <si>
    <t>เครื่องเป่ามาร์ชชิ่งทูบา</t>
  </si>
  <si>
    <t>03.07.2556</t>
  </si>
  <si>
    <t>100000391624</t>
  </si>
  <si>
    <t>17.01.2556</t>
  </si>
  <si>
    <t>100000391620</t>
  </si>
  <si>
    <t>100000391619</t>
  </si>
  <si>
    <t>ตะโพนไทย</t>
  </si>
  <si>
    <t>100000391618</t>
  </si>
  <si>
    <t>แอมป์คีย์บอร์ด</t>
  </si>
  <si>
    <t>100000391616</t>
  </si>
  <si>
    <t>100000391615</t>
  </si>
  <si>
    <t>คีย์บอร์ด</t>
  </si>
  <si>
    <t>100000391614</t>
  </si>
  <si>
    <t>ระนาด</t>
  </si>
  <si>
    <t>31.12.2554</t>
  </si>
  <si>
    <t>100000303076</t>
  </si>
  <si>
    <t>100000248043</t>
  </si>
  <si>
    <t>100000248041</t>
  </si>
  <si>
    <t>โซฟราโนแซกโซโฟน</t>
  </si>
  <si>
    <t>100000247693</t>
  </si>
  <si>
    <t>ครุภัณฑ์ดนตรี(ชัยบาดาลวิทยา)</t>
  </si>
  <si>
    <t>16.08.2553</t>
  </si>
  <si>
    <t>100000180200</t>
  </si>
  <si>
    <t>100000180199</t>
  </si>
  <si>
    <t>100000180198</t>
  </si>
  <si>
    <t>100000180193</t>
  </si>
  <si>
    <t>ลูกฆ้องวงใหญ่ พร้อมเชือกหนังร้อยลูกฆ้อง</t>
  </si>
  <si>
    <t>100000238428</t>
  </si>
  <si>
    <t>ฟลุ๊ค ยี่ห้อ ลิกนาโทน รร.ธัญรัตน์</t>
  </si>
  <si>
    <t>100000134855</t>
  </si>
  <si>
    <t>100000133819</t>
  </si>
  <si>
    <t>ปิคโคโล่ ยี่ห้อ ลิกนาโทน รร.ธัญรัตน์</t>
  </si>
  <si>
    <t>100000133818</t>
  </si>
  <si>
    <t>เครื่องดนตรีวงโยธวาฑิต รร.ธัญรัตน์</t>
  </si>
  <si>
    <t>100000133817</t>
  </si>
  <si>
    <t>ชุดอุปกรณ์ดนตรีร.ร.ธัญรัตน์</t>
  </si>
  <si>
    <t>03.07.2552</t>
  </si>
  <si>
    <t>100000121582</t>
  </si>
  <si>
    <t>ครุภัณฑ์ชุดนันทนาการ รร.โสตศึกษาจังหวัดนนทบุรี</t>
  </si>
  <si>
    <t>10.07.2550</t>
  </si>
  <si>
    <t>100000076062</t>
  </si>
  <si>
    <t>บาท</t>
  </si>
  <si>
    <t>มูลค่าการได้มา</t>
  </si>
  <si>
    <t>มูลค่าตามบัญชี</t>
  </si>
  <si>
    <t>ค่าเสื่อมราคาสะสม</t>
  </si>
  <si>
    <t>คำอธิบายของสินทรัพย์</t>
  </si>
  <si>
    <t>วันที่โอนเป็นทุน</t>
  </si>
  <si>
    <t>เลขที่ย่อย</t>
  </si>
  <si>
    <t>สินทรัพย์</t>
  </si>
  <si>
    <t>รหัสหมวดสินทรัพย์</t>
  </si>
  <si>
    <t>รหัสศูนย์ต้นทุน</t>
  </si>
  <si>
    <t>Report date : 10.06.2568</t>
  </si>
  <si>
    <t>รายงาน ณ วันที่ 31 พฤษภาคม 2568</t>
  </si>
  <si>
    <t>12060900</t>
  </si>
  <si>
    <t>01.04.2566</t>
  </si>
  <si>
    <t>01.09.2563</t>
  </si>
  <si>
    <t>22.09.2565</t>
  </si>
  <si>
    <t>เครื่องวัดความดันโลหิต</t>
  </si>
  <si>
    <t>รถเข็นทำแผล</t>
  </si>
  <si>
    <t>รถเข็นอาหาร</t>
  </si>
  <si>
    <t>31.03.2568</t>
  </si>
  <si>
    <t>110000176763</t>
  </si>
  <si>
    <t>กล้องจุลทรรศน์</t>
  </si>
  <si>
    <t>28.03.2568</t>
  </si>
  <si>
    <t>110000175662</t>
  </si>
  <si>
    <t>20.01.2565</t>
  </si>
  <si>
    <t>100001066487</t>
  </si>
  <si>
    <t>01.03.2561</t>
  </si>
  <si>
    <t>ครุภัณฑ์วิทยาศาสตร์</t>
  </si>
  <si>
    <t>16.09.2562</t>
  </si>
  <si>
    <t>100000886325</t>
  </si>
  <si>
    <t>01.09.2567</t>
  </si>
  <si>
    <t>110000141314</t>
  </si>
  <si>
    <t>เครื่องวัดความเป็นกรดเป็นเบส</t>
  </si>
  <si>
    <t>110000141313</t>
  </si>
  <si>
    <t>06.09.2564</t>
  </si>
  <si>
    <t>100001029982</t>
  </si>
  <si>
    <t>29.03.2556</t>
  </si>
  <si>
    <t>100000349454</t>
  </si>
  <si>
    <t>100000349453</t>
  </si>
  <si>
    <t>100000349452</t>
  </si>
  <si>
    <t>100000349451</t>
  </si>
  <si>
    <t xml:space="preserve">สเปกโตรไฟโตมิเตอร์ UV-Visible Model </t>
  </si>
  <si>
    <t>21.08.2567</t>
  </si>
  <si>
    <t>110000132736</t>
  </si>
  <si>
    <t>คลื่นถาด</t>
  </si>
  <si>
    <t>27.09.2565</t>
  </si>
  <si>
    <t>110000015782</t>
  </si>
  <si>
    <t>เตาให้ความร้อน</t>
  </si>
  <si>
    <t>110000015779</t>
  </si>
  <si>
    <t>110000015778</t>
  </si>
  <si>
    <t>หุ่นจำลองมนุษย์</t>
  </si>
  <si>
    <t>08.10.2564</t>
  </si>
  <si>
    <t>100001042722</t>
  </si>
  <si>
    <t>ชุดทดลองกลศาสตร์พื้นฐาน</t>
  </si>
  <si>
    <t>24.02.2564</t>
  </si>
  <si>
    <t>100000990355</t>
  </si>
  <si>
    <t>กล้องจุลทรรน์แบบ 3 ตา</t>
  </si>
  <si>
    <t>100000667700</t>
  </si>
  <si>
    <t>100000667699</t>
  </si>
  <si>
    <t>เครื่องกลั่นน้ำ</t>
  </si>
  <si>
    <t>27.07.2559</t>
  </si>
  <si>
    <t>100000665058</t>
  </si>
  <si>
    <t>ปั้มลมสูญญากาศ</t>
  </si>
  <si>
    <t>29.12.2558</t>
  </si>
  <si>
    <t>100000635868</t>
  </si>
  <si>
    <t>General</t>
  </si>
  <si>
    <t>18.09.2558</t>
  </si>
  <si>
    <t>100000565356</t>
  </si>
  <si>
    <t>เครื่อง Reserch Grade Bench Meter</t>
  </si>
  <si>
    <t>100000565355</t>
  </si>
  <si>
    <t>เครื่องกลั่นระเหยแห้ง</t>
  </si>
  <si>
    <t>03.08.2558</t>
  </si>
  <si>
    <t>100000556392</t>
  </si>
  <si>
    <t>เครื่องวัดค่า HP</t>
  </si>
  <si>
    <t>26.01.2558</t>
  </si>
  <si>
    <t>100000519701</t>
  </si>
  <si>
    <t>100000519699</t>
  </si>
  <si>
    <t>digital multimeter2010</t>
  </si>
  <si>
    <t>100000519697</t>
  </si>
  <si>
    <t>flx cam 2</t>
  </si>
  <si>
    <t>100000519694</t>
  </si>
  <si>
    <t>หม้อดูดความชื้น</t>
  </si>
  <si>
    <t>100000519691</t>
  </si>
  <si>
    <t>ตู้บ่มเพาะเชื้อ</t>
  </si>
  <si>
    <t>100000519690</t>
  </si>
  <si>
    <t>เครื่องฉายข้ามศรีษระ</t>
  </si>
  <si>
    <t>100000519685</t>
  </si>
  <si>
    <t>ชุดกำเนิดไฟฟ้า</t>
  </si>
  <si>
    <t>18.09.2557</t>
  </si>
  <si>
    <t>100000475870</t>
  </si>
  <si>
    <t>เก้าอี้อนุรักษ์โมเมนตัมเชิงอนุรักษ์</t>
  </si>
  <si>
    <t>28.01.2557</t>
  </si>
  <si>
    <t>100000440062</t>
  </si>
  <si>
    <t>เครื่องชั่งอิเล็กทรอนิกส์ทศนิยม 400g</t>
  </si>
  <si>
    <t>100000440061</t>
  </si>
  <si>
    <t>02.02.2566</t>
  </si>
  <si>
    <t>ครุภัณฑ์รถเข็นอาหาร</t>
  </si>
  <si>
    <t>30.09.2563</t>
  </si>
  <si>
    <t>100000959610</t>
  </si>
  <si>
    <t>เครื่องชั่ง / รถเข็นสแตนเลส</t>
  </si>
  <si>
    <t>07.04.2564</t>
  </si>
  <si>
    <t>100001001899</t>
  </si>
  <si>
    <t>100001001898</t>
  </si>
  <si>
    <t>10.04.2568</t>
  </si>
  <si>
    <t>110000176744</t>
  </si>
  <si>
    <t>กล้องจุลทรรศน์ชนิด2ตา</t>
  </si>
  <si>
    <t>11.03.2565</t>
  </si>
  <si>
    <t>110000021665</t>
  </si>
  <si>
    <t>110000021664</t>
  </si>
  <si>
    <t>หม้อต้มเครื่องมือ</t>
  </si>
  <si>
    <t>100000320711</t>
  </si>
  <si>
    <t>ครุภัณฑ์ประกอบห้องวิทยาศาสตร์</t>
  </si>
  <si>
    <t>100000198438</t>
  </si>
  <si>
    <t>รถเข็น</t>
  </si>
  <si>
    <t>03.03.2568</t>
  </si>
  <si>
    <t>110000175787</t>
  </si>
  <si>
    <t>31.03.2566</t>
  </si>
  <si>
    <t>110000046977</t>
  </si>
  <si>
    <t>30.09.2564</t>
  </si>
  <si>
    <t>กล้องจุลทรรศน์  2  ตา(สาระวิทยาศาสตร์) สตรีระนอง</t>
  </si>
  <si>
    <t>27.10.2554</t>
  </si>
  <si>
    <t>100000269732</t>
  </si>
  <si>
    <t>ชุดกลั่นลำดับส่วน 2 ชุด(วิทยาศาสตร์) สตรีระนอง</t>
  </si>
  <si>
    <t>30.09.2554</t>
  </si>
  <si>
    <t>100000259659</t>
  </si>
  <si>
    <t>เครื่องกลั่นแยกส่วน เตาไฟฟ้า โรงเรียนสตรีระนอง</t>
  </si>
  <si>
    <t>30.06.2554</t>
  </si>
  <si>
    <t>100000236057</t>
  </si>
  <si>
    <t>17.01.2563</t>
  </si>
  <si>
    <t>100000915865</t>
  </si>
  <si>
    <t>31.03.2565</t>
  </si>
  <si>
    <t>สุขศึกษาและพลศึกษาจัดซื้อ</t>
  </si>
  <si>
    <t>14.05.2568</t>
  </si>
  <si>
    <t>110000181756</t>
  </si>
  <si>
    <t>กล้องจุลทรรศน์ตาเดียว</t>
  </si>
  <si>
    <t>14.10.2563</t>
  </si>
  <si>
    <t>100000961772</t>
  </si>
  <si>
    <t>100000961771</t>
  </si>
  <si>
    <t>100000961770</t>
  </si>
  <si>
    <t>อุปกรณ์ห้องวิทยาศาสตร์ประถมศึกษา</t>
  </si>
  <si>
    <t>100000961768</t>
  </si>
  <si>
    <t>30.06.2560</t>
  </si>
  <si>
    <t>100000738913</t>
  </si>
  <si>
    <t>04.04.2560</t>
  </si>
  <si>
    <t>100000731478</t>
  </si>
  <si>
    <t>26.09.2555</t>
  </si>
  <si>
    <t>100000316883</t>
  </si>
  <si>
    <t>ครุภัณฑ์เครื่องวัดความเป็นกรด-ด่าง แบบตั้งโต๊ะ</t>
  </si>
  <si>
    <t>08.04.2568</t>
  </si>
  <si>
    <t>110000176996</t>
  </si>
  <si>
    <t>กล้องจุลทรรศน์ ชนิด 2 ตา</t>
  </si>
  <si>
    <t>01.04.2568</t>
  </si>
  <si>
    <t>110000176040</t>
  </si>
  <si>
    <t>110000176035</t>
  </si>
  <si>
    <t>110000174765</t>
  </si>
  <si>
    <t>27.02.2568</t>
  </si>
  <si>
    <t>110000172015</t>
  </si>
  <si>
    <t>กล้องจุลทรรศน์ ชนิด2ตา</t>
  </si>
  <si>
    <t>110000132305</t>
  </si>
  <si>
    <t>กล้องจุลทรรศน์ชนิดตาเดียว</t>
  </si>
  <si>
    <t>110000132304</t>
  </si>
  <si>
    <t>รถเข็นอาหาร ศูนย์ พง.</t>
  </si>
  <si>
    <t>07.02.2566</t>
  </si>
  <si>
    <t>110000031965</t>
  </si>
  <si>
    <t>เครื่องวัดความเป็นกรดด่าง</t>
  </si>
  <si>
    <t>100001036076</t>
  </si>
  <si>
    <t>ครุภัณฑ์วิทยาศาสต์และการแพทย์</t>
  </si>
  <si>
    <t>28.09.2559</t>
  </si>
  <si>
    <t>100000676444</t>
  </si>
  <si>
    <t>15.02.2564</t>
  </si>
  <si>
    <t>เครื่องวัดแรงบีบมือและนิ้วมือ</t>
  </si>
  <si>
    <t>03.07.2566</t>
  </si>
  <si>
    <t>110000056851</t>
  </si>
  <si>
    <t>110000056740</t>
  </si>
  <si>
    <t>10.02.2568</t>
  </si>
  <si>
    <t>ล้างพักครุภัณฑ์วิทย์</t>
  </si>
  <si>
    <t>14.03.2565</t>
  </si>
  <si>
    <t>100001077475</t>
  </si>
  <si>
    <t>21.03.2565</t>
  </si>
  <si>
    <t>100001076621</t>
  </si>
  <si>
    <t>ล้างพักครุภัณฑ์วิทยาศาสตร์</t>
  </si>
  <si>
    <t>25.02.2565</t>
  </si>
  <si>
    <t>100001073199</t>
  </si>
  <si>
    <t>พักครุภัณฑ์วิทยาศาสตร์</t>
  </si>
  <si>
    <t>31.10.2564</t>
  </si>
  <si>
    <t>100001047960</t>
  </si>
  <si>
    <t>100001047959</t>
  </si>
  <si>
    <t>29.02.2559</t>
  </si>
  <si>
    <t>100000651652</t>
  </si>
  <si>
    <t>เครื่องวัดความเป็นกรด-ด่าง แบบตั้งโต๊ะ</t>
  </si>
  <si>
    <t>02.08.2564</t>
  </si>
  <si>
    <t>100001022247</t>
  </si>
  <si>
    <t>10.01.2566</t>
  </si>
  <si>
    <t>110000028601</t>
  </si>
  <si>
    <t>ปั๊มเคมี (คลอลีน) พร้อมถัง PE 100 ล.</t>
  </si>
  <si>
    <t>01.05.2563</t>
  </si>
  <si>
    <t>100000928912</t>
  </si>
  <si>
    <t>ปั๊มเคมี (สารส้ม) พร้อมถัง PE 100 ล.</t>
  </si>
  <si>
    <t>100000928911</t>
  </si>
  <si>
    <t>ครุภัณฑ์วิทยาศาสตร์ ชุด2</t>
  </si>
  <si>
    <t>14.08.2561</t>
  </si>
  <si>
    <t>100000818333</t>
  </si>
  <si>
    <t>ครุภัณฑ์วิทยาศาสตร์ ชุด1</t>
  </si>
  <si>
    <t>100000818331</t>
  </si>
  <si>
    <t>22.03.2565</t>
  </si>
  <si>
    <t>100000658241</t>
  </si>
  <si>
    <t>ครุภัณฑ์ห้องวิทย์ รร.มัธยมฐานบินกำแพงแสน</t>
  </si>
  <si>
    <t>110000102210</t>
  </si>
  <si>
    <t>31.01.2568</t>
  </si>
  <si>
    <t>03.08.2564</t>
  </si>
  <si>
    <t>100001017718</t>
  </si>
  <si>
    <t>พักล้างรถเข็นอาหาร</t>
  </si>
  <si>
    <t>26.12.2565</t>
  </si>
  <si>
    <t>110000026924</t>
  </si>
  <si>
    <t>พักล้างรถเข็น</t>
  </si>
  <si>
    <t>100001032460</t>
  </si>
  <si>
    <t>12.06.2567</t>
  </si>
  <si>
    <t>110000117090</t>
  </si>
  <si>
    <t>110000117089</t>
  </si>
  <si>
    <t>กล้องจุลทรรศน์แสงแบบดูสองตา</t>
  </si>
  <si>
    <t>110000117086</t>
  </si>
  <si>
    <t>ครุภัณฑ์วิทยาศาสตร์ (กล้องจุลทรรศน์,CCD Camera)</t>
  </si>
  <si>
    <t>110000053269</t>
  </si>
  <si>
    <t>110000018684</t>
  </si>
  <si>
    <t>28.09.2564</t>
  </si>
  <si>
    <t>100001035926</t>
  </si>
  <si>
    <t>100001035906</t>
  </si>
  <si>
    <t>100001035902</t>
  </si>
  <si>
    <t>100001035889</t>
  </si>
  <si>
    <t>ครุภัณฑ์วิทย์(LabQuest Interface System 2 เครื่อง)</t>
  </si>
  <si>
    <t>29.09.2563</t>
  </si>
  <si>
    <t>100000960478</t>
  </si>
  <si>
    <t>ครุภัณฑ์วิทย์(กล้องจุลทรรศน์2เครื่อง)</t>
  </si>
  <si>
    <t>100000960474</t>
  </si>
  <si>
    <t>ครุภัณฑ์วิทย์(เครื่องชั่งดิจิตอล)</t>
  </si>
  <si>
    <t>100000960473</t>
  </si>
  <si>
    <t>ครุภัณฑ์วิทยาศาสตร์(กล้องจุลทรรศน์ตาเดียว)</t>
  </si>
  <si>
    <t>14.08.2558</t>
  </si>
  <si>
    <t>100000567103</t>
  </si>
  <si>
    <t>ครุภัณฑ์วิทย์(ขดลวดเหนี่ยวนำ,เตาไฟฟ้า,เครื่องชั่ง)</t>
  </si>
  <si>
    <t>01.09.2557</t>
  </si>
  <si>
    <t>100000484592</t>
  </si>
  <si>
    <t>ครุภัณฑ์วิทยาศาสตร์(Hot air oven)</t>
  </si>
  <si>
    <t>13.08.2557</t>
  </si>
  <si>
    <t>100000478738</t>
  </si>
  <si>
    <t>ครุภัณฑ์วิทยาศาสตร์และการแพทย์(เตาไฟฟ้า)</t>
  </si>
  <si>
    <t>28.03.2557</t>
  </si>
  <si>
    <t>100000448651</t>
  </si>
  <si>
    <t>14.12.2558</t>
  </si>
  <si>
    <t>รถเข็ญอาหาร</t>
  </si>
  <si>
    <t>110000031270</t>
  </si>
  <si>
    <t>ครุภัณฑ์ห้องปฏิบัติการวิทยาศาสตร์</t>
  </si>
  <si>
    <t>06.12.2566</t>
  </si>
  <si>
    <t>110000092358</t>
  </si>
  <si>
    <t>02.04.2564</t>
  </si>
  <si>
    <t>100000998766</t>
  </si>
  <si>
    <t>กล้องจุลทรรศน์แบบสเตอริโอ ห้องวิจัย</t>
  </si>
  <si>
    <t>02.11.2563</t>
  </si>
  <si>
    <t>100000963321</t>
  </si>
  <si>
    <t>07.10.2563</t>
  </si>
  <si>
    <t>100000959951</t>
  </si>
  <si>
    <t>เครื่องกวนสารละลายพร้อมให้ความร้อน 2 เครื่อง วิทย์</t>
  </si>
  <si>
    <t>30.10.2562</t>
  </si>
  <si>
    <t>100000897887</t>
  </si>
  <si>
    <t>ถังไนโตนเจนเหลวเก็บน้ำเชื้อ วิทย์</t>
  </si>
  <si>
    <t>100000897883</t>
  </si>
  <si>
    <t>ชุดทดลองเปรียบเทียบสเปกตรัมแก๊ส วิทย์</t>
  </si>
  <si>
    <t>100000897881</t>
  </si>
  <si>
    <t>เครื่องวัดอัตราการสั่น วิทย์</t>
  </si>
  <si>
    <t>26.09.2562</t>
  </si>
  <si>
    <t>100000889076</t>
  </si>
  <si>
    <t>ตู้อบลมร้อน จำนวน 2 เครื่อง</t>
  </si>
  <si>
    <t>31.07.2562</t>
  </si>
  <si>
    <t>100000872893</t>
  </si>
  <si>
    <t>เครื่องผสม Homogenizer จำนวน 1 เครื่อง</t>
  </si>
  <si>
    <t>100000872872</t>
  </si>
  <si>
    <t>เครื่องวัดเทียบสี จำนวน 1 เครื่อง</t>
  </si>
  <si>
    <t>100000872864</t>
  </si>
  <si>
    <t>ชุดไมโครมิเตอร์แบบดิจิตอล</t>
  </si>
  <si>
    <t>10.04.2562</t>
  </si>
  <si>
    <t>100000857677</t>
  </si>
  <si>
    <t>เครื่องมืออุปกรณ์วิทยาศาสตร์ บจก.เวอเนียร์</t>
  </si>
  <si>
    <t>28.02.2562</t>
  </si>
  <si>
    <t>100000847409</t>
  </si>
  <si>
    <t>เครื่องเก็บ,หัววัดการเคลื่อนที่</t>
  </si>
  <si>
    <t>21.02.2562</t>
  </si>
  <si>
    <t>100000846999</t>
  </si>
  <si>
    <t>เครื่องวัดความหนืด</t>
  </si>
  <si>
    <t>100000846997</t>
  </si>
  <si>
    <t>โต๊ะปฏิบัติการติดผนัง 6 ตัว</t>
  </si>
  <si>
    <t>100000846995</t>
  </si>
  <si>
    <t>เครื่องวัดแกส สาระวิทย์จำนวน 1 เครื่อง</t>
  </si>
  <si>
    <t>11.12.2561</t>
  </si>
  <si>
    <t>100000839684</t>
  </si>
  <si>
    <t>ครุภะณฑ์ชีววิทยาจำนวน 1 ชุด</t>
  </si>
  <si>
    <t>01.10.2561</t>
  </si>
  <si>
    <t>100000829222</t>
  </si>
  <si>
    <t>กล้องจุลทรรศน์ชนิด 2ตา จำนวน 7 กล้อง</t>
  </si>
  <si>
    <t>100000829207</t>
  </si>
  <si>
    <t>ตู้แช่ขนาด 5.5 คิวจำนวน 1 ตู้ สาระวิทย์</t>
  </si>
  <si>
    <t>06.03.2560</t>
  </si>
  <si>
    <t>100000723866</t>
  </si>
  <si>
    <t>เครื่องวัดแรงอัดสาระวิทย์จำนวน 1 เครื่อง</t>
  </si>
  <si>
    <t>10.02.2560</t>
  </si>
  <si>
    <t>100000716072</t>
  </si>
  <si>
    <t>เครื่องบดสมุนไพรจำนวน 2 เครื่อง</t>
  </si>
  <si>
    <t>11.07.2559</t>
  </si>
  <si>
    <t>100000666313</t>
  </si>
  <si>
    <t>เครื่องฆ่าเชื้อด้วยความร้อนงานโภชนาการ</t>
  </si>
  <si>
    <t>07.07.2559</t>
  </si>
  <si>
    <t>100000665395</t>
  </si>
  <si>
    <t>เครื่องHot oven จำนวน 2 เครื่องไมโครไปเปตจำนวน 3</t>
  </si>
  <si>
    <t>24.06.2559</t>
  </si>
  <si>
    <t>100000663517</t>
  </si>
  <si>
    <t>เครื่อง Hot Plate และไมโครไปเปด จำนวน 2 เครื่อง</t>
  </si>
  <si>
    <t>17.06.2559</t>
  </si>
  <si>
    <t>100000663404</t>
  </si>
  <si>
    <t>เครื่องแยกเศษอาหาร จำนวน 1 เครื่อง</t>
  </si>
  <si>
    <t>07.03.2559</t>
  </si>
  <si>
    <t>100000657467</t>
  </si>
  <si>
    <t>เครื่องอะมิโนมิเตอร์วัดความเร็วลม สาระวิทย์</t>
  </si>
  <si>
    <t>01.12.2558</t>
  </si>
  <si>
    <t>100000634539</t>
  </si>
  <si>
    <t>เครื่องวัดความเข้มข้นเสียงจำนวน 1 เครื่อง</t>
  </si>
  <si>
    <t>100000604540</t>
  </si>
  <si>
    <t>เตาไฟฟ้าพื้นกลมสีดำ1เครื่อง</t>
  </si>
  <si>
    <t>20.07.2558</t>
  </si>
  <si>
    <t>100000556347</t>
  </si>
  <si>
    <t>ตู้เอกสาร 2 บานเปิด จำนวน 2 ตู้</t>
  </si>
  <si>
    <t>06.07.2558</t>
  </si>
  <si>
    <t>100000556343</t>
  </si>
  <si>
    <t>เครื่องวัดความหนาแน่นผลไม้จำนวน1เครื่อง</t>
  </si>
  <si>
    <t>02.04.2558</t>
  </si>
  <si>
    <t>100000536880</t>
  </si>
  <si>
    <t>เครื่องบดสมุนไพร สาระวิทย์ จำนวน 1 เครื่อง</t>
  </si>
  <si>
    <t>100000523265</t>
  </si>
  <si>
    <t>เครื่องวัดความขุนแบบพกพาจำนวน 1 เครื่อง</t>
  </si>
  <si>
    <t>23.12.2557</t>
  </si>
  <si>
    <t>100000513002</t>
  </si>
  <si>
    <t>100000510441</t>
  </si>
  <si>
    <t>เครื่องปั่นความละเอียดสูง จำนวน 1 เครื่อง</t>
  </si>
  <si>
    <t>17.11.2557</t>
  </si>
  <si>
    <t>100000503947</t>
  </si>
  <si>
    <t>เตาความร้อนกวนสาร จำนวน 1 เครื่อง</t>
  </si>
  <si>
    <t>100000503945</t>
  </si>
  <si>
    <t>เครื่องวัดการไหลของของเหลวกลุ่มสาระวิทย์ฯ</t>
  </si>
  <si>
    <t>10.11.2557</t>
  </si>
  <si>
    <t>100000500808</t>
  </si>
  <si>
    <t>ล้างพักครุภัณฑ์วิทยาศาสตร์และการแพทย์</t>
  </si>
  <si>
    <t>10.08.2566</t>
  </si>
  <si>
    <t>110000060924</t>
  </si>
  <si>
    <t>พักครุภัณฑ์วิทยาศาสตร์และการแพทย์</t>
  </si>
  <si>
    <t>29.03.2564</t>
  </si>
  <si>
    <t>100000995902</t>
  </si>
  <si>
    <t>100000995900</t>
  </si>
  <si>
    <t>100000995896</t>
  </si>
  <si>
    <t>100000995894</t>
  </si>
  <si>
    <t>100000995874</t>
  </si>
  <si>
    <t>100000995866</t>
  </si>
  <si>
    <t>100000897874</t>
  </si>
  <si>
    <t>24.08.2561</t>
  </si>
  <si>
    <t>31.01.2566</t>
  </si>
  <si>
    <t>110000031000</t>
  </si>
  <si>
    <t>100001067029</t>
  </si>
  <si>
    <t>27.03.2568</t>
  </si>
  <si>
    <t xml:space="preserve">รถเข็นอาหาร </t>
  </si>
  <si>
    <t>110000173922</t>
  </si>
  <si>
    <t>01.07.2567</t>
  </si>
  <si>
    <t>รถเข็นอาหาร จำนวน 2 คัน</t>
  </si>
  <si>
    <t>23.03.2565</t>
  </si>
  <si>
    <t>100001076009</t>
  </si>
  <si>
    <t>27.12.2565</t>
  </si>
  <si>
    <t>กล้องจุลทรรศน์ชนิด 2 ตา</t>
  </si>
  <si>
    <t>110000058696</t>
  </si>
  <si>
    <t>06.12.2567</t>
  </si>
  <si>
    <t>110000161663</t>
  </si>
  <si>
    <t>09.02.2561</t>
  </si>
  <si>
    <t>เครื่องทดสอบแรงอเนกประสงค์แบบแรงมืออัตโนมัติ</t>
  </si>
  <si>
    <t>01.06.2567</t>
  </si>
  <si>
    <t>110000121449</t>
  </si>
  <si>
    <t>เครื่องชั่งดิจิตอล ทั่วไปแบบตั้งโต๊ะ จำนวน 2 เครื่</t>
  </si>
  <si>
    <t>110000121448</t>
  </si>
  <si>
    <t>มัลติมิเตอร์ แบบดิจิตอล จำนวน 3 เครื่อง</t>
  </si>
  <si>
    <t>110000121445</t>
  </si>
  <si>
    <t>กล้องจุลทรรศน์ แบบเลนส์ประกอบ จำนวน 9 เครื่อง</t>
  </si>
  <si>
    <t>110000121444</t>
  </si>
  <si>
    <t>ตู้อบความร้อน hot air oven</t>
  </si>
  <si>
    <t>110000121443</t>
  </si>
  <si>
    <t>เครื่องทดสอบแรง อเนกประสงค์แบบอัตโนมัติ</t>
  </si>
  <si>
    <t>110000121442</t>
  </si>
  <si>
    <t>เครื่องวัดค่าดูดกลืนแสง uv</t>
  </si>
  <si>
    <t>110000121441</t>
  </si>
  <si>
    <t>เครื่องผลิตน้ำ RO จำนวน 2 เครื่อง</t>
  </si>
  <si>
    <t>110000121439</t>
  </si>
  <si>
    <t>เตาเผาระบบไฟฟ้า electric furnace</t>
  </si>
  <si>
    <t>110000121438</t>
  </si>
  <si>
    <t>เครื่องกวนสารแนวตั้ง overhead stirrer จำนวน 2 เครื</t>
  </si>
  <si>
    <t>110000121436</t>
  </si>
  <si>
    <t>ชุดสกัดsoxhlet extrator จำนวน 2 เครื่อง</t>
  </si>
  <si>
    <t>110000121435</t>
  </si>
  <si>
    <t>เตาไฟฟ้าพร้อมกวนสารละลาย digital hotplate</t>
  </si>
  <si>
    <t>110000121434</t>
  </si>
  <si>
    <t xml:space="preserve">เครื่องระเหยสาร Rotary evaporator </t>
  </si>
  <si>
    <t>110000121432</t>
  </si>
  <si>
    <t xml:space="preserve">เครื่องวัดออกซิเจนในน้ำ </t>
  </si>
  <si>
    <t>12.05.2565</t>
  </si>
  <si>
    <t>110000008514</t>
  </si>
  <si>
    <t>สเปกโตรมิเตอร์ใหญ่</t>
  </si>
  <si>
    <t>08.12.2564</t>
  </si>
  <si>
    <t>100001054710</t>
  </si>
  <si>
    <t>หุ่นจำลองอวัยวะร่างกายแยกชิ้นส่วนได้ 41 ชิ้น</t>
  </si>
  <si>
    <t>26.11.2564</t>
  </si>
  <si>
    <t>100001053966</t>
  </si>
  <si>
    <t>กล้องจุลทรรศน์ 2 ตา 3</t>
  </si>
  <si>
    <t>100001053965</t>
  </si>
  <si>
    <t>เครื่องกวนสารhot plate stirrer</t>
  </si>
  <si>
    <t>20.08.2563</t>
  </si>
  <si>
    <t>100000949659</t>
  </si>
  <si>
    <t>100000949658</t>
  </si>
  <si>
    <t>กล้องจุลทรรศน์ OLYMPUS ชนิด 2 ตารุ่น CX23LED</t>
  </si>
  <si>
    <t>03.10.2562</t>
  </si>
  <si>
    <t>100000900491</t>
  </si>
  <si>
    <t>100000900489</t>
  </si>
  <si>
    <t>100000900487</t>
  </si>
  <si>
    <t>100000900481</t>
  </si>
  <si>
    <t>100000900480</t>
  </si>
  <si>
    <t>pH Sensor</t>
  </si>
  <si>
    <t>11.10.2561</t>
  </si>
  <si>
    <t>100000834901</t>
  </si>
  <si>
    <t>100000834900</t>
  </si>
  <si>
    <t>100000834899</t>
  </si>
  <si>
    <t>100000834898</t>
  </si>
  <si>
    <t>100000834896</t>
  </si>
  <si>
    <t>100000834895</t>
  </si>
  <si>
    <t>Gas Pressure Sensor</t>
  </si>
  <si>
    <t>100000834894</t>
  </si>
  <si>
    <t>100000834893</t>
  </si>
  <si>
    <t>100000834891</t>
  </si>
  <si>
    <t>100000834890</t>
  </si>
  <si>
    <t>100000834889</t>
  </si>
  <si>
    <t>100000834888</t>
  </si>
  <si>
    <t>Labquest interface System</t>
  </si>
  <si>
    <t>100000834887</t>
  </si>
  <si>
    <t>100000834885</t>
  </si>
  <si>
    <t>100000834884</t>
  </si>
  <si>
    <t>100000834883</t>
  </si>
  <si>
    <t>100000834882</t>
  </si>
  <si>
    <t>100000834881</t>
  </si>
  <si>
    <t>กล้องจุลทรรศน์ OLYMPUS ชนิด2ตา รุ่น CX23 LED</t>
  </si>
  <si>
    <t>28.09.2561</t>
  </si>
  <si>
    <t>100000827068</t>
  </si>
  <si>
    <t>100000827064</t>
  </si>
  <si>
    <t>100000827059</t>
  </si>
  <si>
    <t>100000827054</t>
  </si>
  <si>
    <t>เครื่องวัดคุณภาพอากาศภายในห้อง Indoor air quality</t>
  </si>
  <si>
    <t>23.08.2561</t>
  </si>
  <si>
    <t>100000819578</t>
  </si>
  <si>
    <t>เครื่องวัดแสงบันทึกข้อมูล รุ่น dt-8809A</t>
  </si>
  <si>
    <t>100000819577</t>
  </si>
  <si>
    <t>20.12.2567</t>
  </si>
  <si>
    <t>เครื่องวัดความเป็นกรด-ด่างแบบตั้งโต๊ะ</t>
  </si>
  <si>
    <t>28.06.2567</t>
  </si>
  <si>
    <t>110000119139</t>
  </si>
  <si>
    <t>110000119138</t>
  </si>
  <si>
    <t>20.09.2555</t>
  </si>
  <si>
    <t>100000311717</t>
  </si>
  <si>
    <t>29.11.2567</t>
  </si>
  <si>
    <t>110000158862</t>
  </si>
  <si>
    <t>เครื่องพ่นหมอกควันมีสายสะพาย</t>
  </si>
  <si>
    <t>26.05.2568</t>
  </si>
  <si>
    <t>110000184898</t>
  </si>
  <si>
    <t>เครื่องวัดความเป็นกรดเป็นด่างของสารละลายแบบตั้งโต๊</t>
  </si>
  <si>
    <t>08.01.2568</t>
  </si>
  <si>
    <t>110000165763</t>
  </si>
  <si>
    <t>รถเข็นใส่อุปกรณ์</t>
  </si>
  <si>
    <t>25.12.2567</t>
  </si>
  <si>
    <t>110000165762</t>
  </si>
  <si>
    <t>หุ่นCPRครึ่งตัวจำนวน 1 ชุด</t>
  </si>
  <si>
    <t>24.09.2567</t>
  </si>
  <si>
    <t>110000147057</t>
  </si>
  <si>
    <t>กล้องจุลทรรศน์ ชนิดตาเดียว</t>
  </si>
  <si>
    <t>08.07.2567</t>
  </si>
  <si>
    <t>110000128657</t>
  </si>
  <si>
    <t>20.05.2568</t>
  </si>
  <si>
    <t>110000183177</t>
  </si>
  <si>
    <t>08.05.2568</t>
  </si>
  <si>
    <t>110000179493</t>
  </si>
  <si>
    <t>08.08.2567</t>
  </si>
  <si>
    <t>110000128687</t>
  </si>
  <si>
    <t>กล้องสเตอริโอ 2 ตา ชนิดซูม รร.บ้านหลวง</t>
  </si>
  <si>
    <t>08.09.2567</t>
  </si>
  <si>
    <t>110000138848</t>
  </si>
  <si>
    <t>ร.ร.สพม.น่าน</t>
  </si>
  <si>
    <t>กล้องสเตอริโอ 2 ตา ชนิดซูม บ้านหลวง</t>
  </si>
  <si>
    <t>110000138847</t>
  </si>
  <si>
    <t>กล้องจุลทรรศน์ 2 ตา รร.บ้านหลวง</t>
  </si>
  <si>
    <t>110000138817</t>
  </si>
  <si>
    <t>110000138816</t>
  </si>
  <si>
    <t>เครื่องฟอกอากาศ</t>
  </si>
  <si>
    <t>100001050499</t>
  </si>
  <si>
    <t>ครุภัณฑ์วิทยาศาสตร์( งบจัดสรร)</t>
  </si>
  <si>
    <t>26.09.2563</t>
  </si>
  <si>
    <t>100000956415</t>
  </si>
  <si>
    <t>กล้องโทรทรรศน์</t>
  </si>
  <si>
    <t>100000677249</t>
  </si>
  <si>
    <t>100000677246</t>
  </si>
  <si>
    <t>ครุภัณฑ์วิทยาศาสตร์และการแพทย์</t>
  </si>
  <si>
    <t>100000401707</t>
  </si>
  <si>
    <t>เลนส์ AP-SDXVR รร.สตรีศรีน่าน</t>
  </si>
  <si>
    <t>100000130833</t>
  </si>
  <si>
    <t>เครื่องวัดเสียง รร.สตรีศรีน่าน</t>
  </si>
  <si>
    <t>100000130832</t>
  </si>
  <si>
    <t>กล้องจุลทรรศน์ตาเดียว รร.สตรีศรีน่าน</t>
  </si>
  <si>
    <t>100000130831</t>
  </si>
  <si>
    <t>12.03.2568</t>
  </si>
  <si>
    <t>เครื่องวัดค่าความเป็นกรด - ด่าง แบบตั้งโต๊ะ</t>
  </si>
  <si>
    <t>26.01.2566</t>
  </si>
  <si>
    <t>110000032921</t>
  </si>
  <si>
    <t>อุปกรณ์ทดลองวิทยาศาสตร์ จำนวน 9 รายการ</t>
  </si>
  <si>
    <t>31.07.2561</t>
  </si>
  <si>
    <t>100000833946</t>
  </si>
  <si>
    <t>100000833945</t>
  </si>
  <si>
    <t>100000833944</t>
  </si>
  <si>
    <t>100000833943</t>
  </si>
  <si>
    <t>100000833942</t>
  </si>
  <si>
    <t>100000833941</t>
  </si>
  <si>
    <t>อุปกรณ์ทดลองวิทยาศาสตร์ จำนวน 4 ชุด</t>
  </si>
  <si>
    <t>30.03.2561</t>
  </si>
  <si>
    <t>100000833930</t>
  </si>
  <si>
    <t>100000833929</t>
  </si>
  <si>
    <t>100000833928</t>
  </si>
  <si>
    <t>100000833927</t>
  </si>
  <si>
    <t>ชุดทดลองวิทยาศาสตร์ จำนวน 16 รายการ</t>
  </si>
  <si>
    <t>100000817230</t>
  </si>
  <si>
    <t>100000817229</t>
  </si>
  <si>
    <t>100000817228</t>
  </si>
  <si>
    <t>100000817227</t>
  </si>
  <si>
    <t>100000817226</t>
  </si>
  <si>
    <t>100000817225</t>
  </si>
  <si>
    <t>100000817224</t>
  </si>
  <si>
    <t>100000817223</t>
  </si>
  <si>
    <t>100000817222</t>
  </si>
  <si>
    <t>100000817221</t>
  </si>
  <si>
    <t>100000817220</t>
  </si>
  <si>
    <t>100000817219</t>
  </si>
  <si>
    <t>100000817218</t>
  </si>
  <si>
    <t>100000817217</t>
  </si>
  <si>
    <t>100000817216</t>
  </si>
  <si>
    <t>100000817215</t>
  </si>
  <si>
    <t>ครุภัณฑ์วิทยาศาสตร์ จำนวน 4 รายการ</t>
  </si>
  <si>
    <t>18.05.2561</t>
  </si>
  <si>
    <t>100000813438</t>
  </si>
  <si>
    <t>100000813437</t>
  </si>
  <si>
    <t>100000813436</t>
  </si>
  <si>
    <t>100000813435</t>
  </si>
  <si>
    <t>ถังต้มน้ำไฟฟ้า</t>
  </si>
  <si>
    <t>07.03.2561</t>
  </si>
  <si>
    <t>100000813368</t>
  </si>
  <si>
    <t>100000813367</t>
  </si>
  <si>
    <t>ตุ้อบลมร้อนพร้อมพัดลมระบายอากาศ จำนวน 1 เครื่อง</t>
  </si>
  <si>
    <t>24.11.2560</t>
  </si>
  <si>
    <t>100000770780</t>
  </si>
  <si>
    <t>ครุภัณฑ์และอุปกรณ์ปฏิบัติการวิทยาศาสตร์จำนวน 30ชุด</t>
  </si>
  <si>
    <t>01.09.2560</t>
  </si>
  <si>
    <t>100000748564</t>
  </si>
  <si>
    <t>10.01.2560</t>
  </si>
  <si>
    <t>100000748563</t>
  </si>
  <si>
    <t>100000748562</t>
  </si>
  <si>
    <t>100000748561</t>
  </si>
  <si>
    <t>100000748560</t>
  </si>
  <si>
    <t>100000748559</t>
  </si>
  <si>
    <t>100000748558</t>
  </si>
  <si>
    <t>100000748557</t>
  </si>
  <si>
    <t>100000748556</t>
  </si>
  <si>
    <t>100000748555</t>
  </si>
  <si>
    <t>100000748554</t>
  </si>
  <si>
    <t>100000748553</t>
  </si>
  <si>
    <t>100000748552</t>
  </si>
  <si>
    <t>100000748551</t>
  </si>
  <si>
    <t>100000748550</t>
  </si>
  <si>
    <t>100000748549</t>
  </si>
  <si>
    <t>100000748548</t>
  </si>
  <si>
    <t>100000748547</t>
  </si>
  <si>
    <t>100000748546</t>
  </si>
  <si>
    <t>ครุภัณฑ์วิทยาศาสตร์ จำนวน 9 ชุด</t>
  </si>
  <si>
    <t>24.05.2560</t>
  </si>
  <si>
    <t>100000748544</t>
  </si>
  <si>
    <t>100000748543</t>
  </si>
  <si>
    <t>100000748542</t>
  </si>
  <si>
    <t>100000748541</t>
  </si>
  <si>
    <t>100000748540</t>
  </si>
  <si>
    <t>100000748539</t>
  </si>
  <si>
    <t>100000748538</t>
  </si>
  <si>
    <t>100000748537</t>
  </si>
  <si>
    <t>100000748536</t>
  </si>
  <si>
    <t>อ่างน้ำควบคุมอุณหภมิและเครื่องกวนพร้อมเตาร้อน 5ชุด</t>
  </si>
  <si>
    <t>21.12.2559</t>
  </si>
  <si>
    <t>100000748366</t>
  </si>
  <si>
    <t>100000748365</t>
  </si>
  <si>
    <t>100000748364</t>
  </si>
  <si>
    <t>100000748363</t>
  </si>
  <si>
    <t>100000748362</t>
  </si>
  <si>
    <t>วิทยาศาสตร์</t>
  </si>
  <si>
    <t>11.08.2559</t>
  </si>
  <si>
    <t>100000685957</t>
  </si>
  <si>
    <t>ครุภัณฑ์และอุปกรณ์ทางคณิตศาสตร์ เคมี ชีววิทยา</t>
  </si>
  <si>
    <t>29.09.2558</t>
  </si>
  <si>
    <t>100000593802</t>
  </si>
  <si>
    <t>เครื่องวัดแสงสว่าง</t>
  </si>
  <si>
    <t>24.08.2558</t>
  </si>
  <si>
    <t>100000559360</t>
  </si>
  <si>
    <t>อุปกรณ์วิทยาศาสตร์</t>
  </si>
  <si>
    <t>16.08.2562</t>
  </si>
  <si>
    <t>100000883861</t>
  </si>
  <si>
    <t>ครุภัณฑ์ประกอบห้องวิทยาศาสตร์พร้อมติดตั้ง 1 ชุด</t>
  </si>
  <si>
    <t>03.08.2561</t>
  </si>
  <si>
    <t>100000829757</t>
  </si>
  <si>
    <t>ครุภัณฑ์ประกอบห้องปฏิบัติการณ์วิทยาศาสตร์ 1 ชุด</t>
  </si>
  <si>
    <t>11.05.2561</t>
  </si>
  <si>
    <t>100000811190</t>
  </si>
  <si>
    <t>15.03.2561</t>
  </si>
  <si>
    <t>100000796118</t>
  </si>
  <si>
    <t>01.06.2559</t>
  </si>
  <si>
    <t>100000663692</t>
  </si>
  <si>
    <t>กล้องจุลทรรศ์ ตาเดียว</t>
  </si>
  <si>
    <t>30.01.2558</t>
  </si>
  <si>
    <t>100000521116</t>
  </si>
  <si>
    <t>อุปกรณ์วิทยาศาสตร์ 2  ชุด</t>
  </si>
  <si>
    <t>30.06.2557</t>
  </si>
  <si>
    <t>100000456291</t>
  </si>
  <si>
    <t>100000456290</t>
  </si>
  <si>
    <t>กล้องจุลทรรศน์  1 ตัว</t>
  </si>
  <si>
    <t>100000456289</t>
  </si>
  <si>
    <t>ออสซิลโลสโคป ร.ร.พิริยาลัยจังหวัดแพร่</t>
  </si>
  <si>
    <t>100000125516</t>
  </si>
  <si>
    <t>หม้อนึ่งอัดไอน้ำ ร.ร.พิริยาลัยจังหวัดแพร่</t>
  </si>
  <si>
    <t>100000125515</t>
  </si>
  <si>
    <t>เครื่องวัดค่า pH แบบพกพา ร.ร.พิริยาลัยจ.แพร่</t>
  </si>
  <si>
    <t>100000125514</t>
  </si>
  <si>
    <t>เครื่องวัดค่า pH แบบตั้งโต๊ะ ร.ร.พิริยาลัยจ.แพร่</t>
  </si>
  <si>
    <t>100000125511</t>
  </si>
  <si>
    <t>เครื่องถ่ายทอดสัญญาณ ร.ร.พิริยาลัยจังหวัดแพร่</t>
  </si>
  <si>
    <t>100000125510</t>
  </si>
  <si>
    <t>เครื่องชั่งไฟฟ้าสำหรับงานวิเคราะห์ พิริยาลัยจ.แพร่</t>
  </si>
  <si>
    <t>100000125508</t>
  </si>
  <si>
    <t>เครื่องคนสารละลายด้วยแม่เหล็กร.ร.พิริยาลัยจ.แพร่</t>
  </si>
  <si>
    <t>100000125507</t>
  </si>
  <si>
    <t>เครื่องกำเนิดสัญญาณความถี่รูปคลื่น พิริยาลัยจ.แพร่</t>
  </si>
  <si>
    <t>100000125506</t>
  </si>
  <si>
    <t>กล้องจุลทรรศน์ ร.ร.พิริยาลัยจังหวัดแพร่</t>
  </si>
  <si>
    <t>100000125505</t>
  </si>
  <si>
    <t>100000125504</t>
  </si>
  <si>
    <t>110000166921</t>
  </si>
  <si>
    <t>หุ่น CPR ผู้ใหญ่มีไฟแสดงผลพร้อมอุปกรณ์</t>
  </si>
  <si>
    <t>31.08.2566</t>
  </si>
  <si>
    <t>110000069083</t>
  </si>
  <si>
    <t>กล้องจุลทรรศน์สเตอริโอ 2 ตา ชนิดซูม</t>
  </si>
  <si>
    <t>28.08.2567</t>
  </si>
  <si>
    <t>110000140970</t>
  </si>
  <si>
    <t>กล้องจุลทรรศน์ ชนิด 2 ตา รุ่น SW3808</t>
  </si>
  <si>
    <t>110000140969</t>
  </si>
  <si>
    <t>Air track พร้อมเครื่องจับเวลาและปั๊มลม</t>
  </si>
  <si>
    <t>110000140948</t>
  </si>
  <si>
    <t>ชุดทดลองการตกอิสระ</t>
  </si>
  <si>
    <t>110000140947</t>
  </si>
  <si>
    <t>110000140946</t>
  </si>
  <si>
    <t>เครื่อง Spectrophotometer UV5100</t>
  </si>
  <si>
    <t>110000140943</t>
  </si>
  <si>
    <t>กล้องโทรทรรศน์แบบหักเหแสงขนาด 5"แบบมีมอเตอร์ตามดาว</t>
  </si>
  <si>
    <t>110000140941</t>
  </si>
  <si>
    <t>ชุดทดลองเปรียบเทียบสเปกตรัมแก๊ส</t>
  </si>
  <si>
    <t>110000140939</t>
  </si>
  <si>
    <t>เครื่องชั่งไฟฟ้าสำหรับงานวิเคราะห์ทศนิยม 2 ตำแหน่ง</t>
  </si>
  <si>
    <t>110000140938</t>
  </si>
  <si>
    <t>110000140937</t>
  </si>
  <si>
    <t>110000140936</t>
  </si>
  <si>
    <t>กล้องจุลทรรศน์สเตอริโอ</t>
  </si>
  <si>
    <t>05.07.2567</t>
  </si>
  <si>
    <t>110000124899</t>
  </si>
  <si>
    <t>เครื่องกวนสารและให้ความร้อน</t>
  </si>
  <si>
    <t>110000124898</t>
  </si>
  <si>
    <t>ตู้กันชื้น Andbon AD-100S ขนาด 100 ลิตร</t>
  </si>
  <si>
    <t>01.05.2567</t>
  </si>
  <si>
    <t>110000114693</t>
  </si>
  <si>
    <t>เครื่องชั่งน้ำหนัก พิกัดกำลัง 1,200 กรัม</t>
  </si>
  <si>
    <t>01.08.2565</t>
  </si>
  <si>
    <t>110000010765</t>
  </si>
  <si>
    <t>110000010764</t>
  </si>
  <si>
    <t>ชุดวัดอุณหภูมิ</t>
  </si>
  <si>
    <t>29.06.2565</t>
  </si>
  <si>
    <t>110000004806</t>
  </si>
  <si>
    <t>เครื่องชั่งดิจิตอล 600g * 0.01g</t>
  </si>
  <si>
    <t>26.04.2565</t>
  </si>
  <si>
    <t>110000000434</t>
  </si>
  <si>
    <t>เครื่องชั่งดิจิตอล 1000g * 0.01g</t>
  </si>
  <si>
    <t>110000000433</t>
  </si>
  <si>
    <t>ชุดกล้องโทรทรรศน์ อุปกรณ์ถ่ายภาพ และซอฟต์แวร์</t>
  </si>
  <si>
    <t>110000000432</t>
  </si>
  <si>
    <t>เครื่องชั่งดิจิตอล</t>
  </si>
  <si>
    <t>24.02.2565</t>
  </si>
  <si>
    <t>100001070970</t>
  </si>
  <si>
    <t>100001070967</t>
  </si>
  <si>
    <t>เครื่องระเหยสารแบบหมุน</t>
  </si>
  <si>
    <t>100001070961</t>
  </si>
  <si>
    <t>เตาหลุมให้ความร้อน 2000 ml.</t>
  </si>
  <si>
    <t>100001070958</t>
  </si>
  <si>
    <t>เตาหลุมให้ความร้อน 1000 ml.</t>
  </si>
  <si>
    <t>100001070956</t>
  </si>
  <si>
    <t>100001070955</t>
  </si>
  <si>
    <t>เตาหลุมให้ความร้อน 500 ml.</t>
  </si>
  <si>
    <t>100001070953</t>
  </si>
  <si>
    <t>กล้องจุลทรรศ์ตาเดียว 1,600 เท่า</t>
  </si>
  <si>
    <t>29.09.2564</t>
  </si>
  <si>
    <t>100001035160</t>
  </si>
  <si>
    <t>100001035159</t>
  </si>
  <si>
    <t>01.03.2568</t>
  </si>
  <si>
    <t>รถเข็นอาหาร ๑คัน</t>
  </si>
  <si>
    <t>01.08.2567</t>
  </si>
  <si>
    <t>110000131059</t>
  </si>
  <si>
    <t>ครุภัณฑ์กล้องจุลทรรศน์</t>
  </si>
  <si>
    <t>09.02.2566</t>
  </si>
  <si>
    <t>110000036167</t>
  </si>
  <si>
    <t>ออสซิลโลสโคปดิจิตอล 2 แชนแนล 20NHz</t>
  </si>
  <si>
    <t>100001032810</t>
  </si>
  <si>
    <t>100001032809</t>
  </si>
  <si>
    <t>100001032759</t>
  </si>
  <si>
    <t>อ่างควบคุมอุณหภูมิแบบดิจิตอล  6 หลุม</t>
  </si>
  <si>
    <t>100001032577</t>
  </si>
  <si>
    <t>เครื่องกวนแม่เหล็กแบบจานร้อน</t>
  </si>
  <si>
    <t>100001032576</t>
  </si>
  <si>
    <t>กล้องจุลทรรศน์ 2 ตา Labex รุ่น E6</t>
  </si>
  <si>
    <t>100001032556</t>
  </si>
  <si>
    <t>100001032555</t>
  </si>
  <si>
    <t>ครุภัณฑ์วิทยาศาสตร์ จำนวน 16 รายการ</t>
  </si>
  <si>
    <t>25.09.2563</t>
  </si>
  <si>
    <t>100000957310</t>
  </si>
  <si>
    <t>กล้องจุลทัศน์ชนิด2ตา</t>
  </si>
  <si>
    <t>05.10.2565</t>
  </si>
  <si>
    <t>110000017888</t>
  </si>
  <si>
    <t>30.09.2565</t>
  </si>
  <si>
    <t>110000017881</t>
  </si>
  <si>
    <t>กล้องจุลทรรทัศน์ ชนิด 2 ตา</t>
  </si>
  <si>
    <t>30.03.2560</t>
  </si>
  <si>
    <t>100000725907</t>
  </si>
  <si>
    <t>ล้างบัญชีค่ากล้องจุลทรรศน์ชนิด2ตา</t>
  </si>
  <si>
    <t>23.03.2561</t>
  </si>
  <si>
    <t>100000791559</t>
  </si>
  <si>
    <t>100001043950</t>
  </si>
  <si>
    <t>25.12.2558</t>
  </si>
  <si>
    <t>10.08.2563</t>
  </si>
  <si>
    <t>100000957325</t>
  </si>
  <si>
    <t>หุ่นจำลอง CPR</t>
  </si>
  <si>
    <t>31.01.2567</t>
  </si>
  <si>
    <t>110000096461</t>
  </si>
  <si>
    <t>30.09.2567</t>
  </si>
  <si>
    <t>110000151077</t>
  </si>
  <si>
    <t>19.07.2565</t>
  </si>
  <si>
    <t>รถเข็ญอาหารนักเรียน</t>
  </si>
  <si>
    <t>05.10.2564</t>
  </si>
  <si>
    <t>100001038933</t>
  </si>
  <si>
    <t>อุปกรณ์ห้องปฏิบัติการวิทยาศาสตร์</t>
  </si>
  <si>
    <t>15.11.2564</t>
  </si>
  <si>
    <t>100001048673</t>
  </si>
  <si>
    <t>27.08.2557</t>
  </si>
  <si>
    <t>15.07.2567</t>
  </si>
  <si>
    <t>110000140163</t>
  </si>
  <si>
    <t>110000140162</t>
  </si>
  <si>
    <t>110000140161</t>
  </si>
  <si>
    <t>110000140160</t>
  </si>
  <si>
    <t>110000140159</t>
  </si>
  <si>
    <t>110000140158</t>
  </si>
  <si>
    <t>110000140157</t>
  </si>
  <si>
    <t>110000140156</t>
  </si>
  <si>
    <t>110000140155</t>
  </si>
  <si>
    <t>110000140154</t>
  </si>
  <si>
    <t>03.04.2566</t>
  </si>
  <si>
    <t>110000046914</t>
  </si>
  <si>
    <t>เครื่องวัดความเข็มของสนามแม่เหล็ก 1 เครื่อง</t>
  </si>
  <si>
    <t>18.02.2568</t>
  </si>
  <si>
    <t>110000171202</t>
  </si>
  <si>
    <t>เครื่องซั่งดิจิตอล Zepper 600กรัม2/2ชุดเงินอื่นๆ</t>
  </si>
  <si>
    <t>20.02.2566</t>
  </si>
  <si>
    <t>110000037617</t>
  </si>
  <si>
    <t>เครื่องซั่งดิจิตอลแบบทศนิยม 3 ตำแหน่ง2/2เงินอืนๆ</t>
  </si>
  <si>
    <t>110000037615</t>
  </si>
  <si>
    <t>เครื่องซั่งดิจิตอลแบบทศนิยม 3 ตำแหน่ง1/2เงินอืนๆ</t>
  </si>
  <si>
    <t>110000037613</t>
  </si>
  <si>
    <t>ซื้อHotplate Ceramic Model 3/3 เครื่องเงินอืนๆ</t>
  </si>
  <si>
    <t>110000037611</t>
  </si>
  <si>
    <t>ซื้อHotplate Ceramic Model 2/3 เครื่องเงินอืนๆ</t>
  </si>
  <si>
    <t>110000037610</t>
  </si>
  <si>
    <t>ซื้อHotplate Ceramic Model 1/3 เครื่องเงินอืนๆ</t>
  </si>
  <si>
    <t>110000037609</t>
  </si>
  <si>
    <t>ซื้อหุ่นจำลองปลา 1 ตัวเงินอืนๆ</t>
  </si>
  <si>
    <t>110000037607</t>
  </si>
  <si>
    <t>เครื่องชั่งติจิตอล4 ตนรุ่น FA2004G 1เครื่องเงินอืน</t>
  </si>
  <si>
    <t>110000037606</t>
  </si>
  <si>
    <t>เครื่องซั่งดิจิตอล Zepper 600กรัม 1ชุด</t>
  </si>
  <si>
    <t>110000037603</t>
  </si>
  <si>
    <t>ค่างควบคุมอุณหภูมิ 6 หลุม 1 ชุดเงินอื่นๆ</t>
  </si>
  <si>
    <t>110000037602</t>
  </si>
  <si>
    <t>ซื้อ hot plate magnetic stirrer 1เครื่อง เงินอืนๆ</t>
  </si>
  <si>
    <t>110000037599</t>
  </si>
  <si>
    <t>กล้องดูดาวขนาด4นิ้วรุ่นAR-102เงินบำรุง</t>
  </si>
  <si>
    <t>19.05.2565</t>
  </si>
  <si>
    <t>110000001907</t>
  </si>
  <si>
    <t>กล้องดูดาวรุ่นF900X114EQll 1 ตัว SMEP</t>
  </si>
  <si>
    <t>110000001906</t>
  </si>
  <si>
    <t>09.12.2567</t>
  </si>
  <si>
    <t>110000175543</t>
  </si>
  <si>
    <t>100001035066</t>
  </si>
  <si>
    <t>100001034945</t>
  </si>
  <si>
    <t>อุปกรณ์ประกอบวิทยาศาสตร์(ตู้อุปกรณ์)</t>
  </si>
  <si>
    <t>01.07.2554</t>
  </si>
  <si>
    <t>100000235708</t>
  </si>
  <si>
    <t>ออสซิสโลสโคป</t>
  </si>
  <si>
    <t>23.12.2563</t>
  </si>
  <si>
    <t>100000974973</t>
  </si>
  <si>
    <t>เซนเซอร์วัดค่ากระแสไฟฟ้าส่งข้อมูลแบบไร้สาย</t>
  </si>
  <si>
    <t>100000974972</t>
  </si>
  <si>
    <t>เซนเซอร์วัดอุณหภูมิส่งข้อมูลแบบไร้สาย</t>
  </si>
  <si>
    <t>100000974971</t>
  </si>
  <si>
    <t>เครื่องชั่งไฟฟ้าทศนิยม 2 ตำแหน่ง เครื่องที่ 2</t>
  </si>
  <si>
    <t>100000974970</t>
  </si>
  <si>
    <t>เครื่องชั่งไฟฟ้าทศนิยม 2 ตำแหน่ง เครื่องที่ 1</t>
  </si>
  <si>
    <t>100000974969</t>
  </si>
  <si>
    <t>กล้องจุลทรรศน์ชนิด 2 ตา เครื่องที่ 2</t>
  </si>
  <si>
    <t>100000974968</t>
  </si>
  <si>
    <t>กล้องจุลทรรศน์ชนิด 2 ตา เครื่องที่ 1</t>
  </si>
  <si>
    <t>100000974967</t>
  </si>
  <si>
    <t>กล้องสเตอริโอชนิด 2 กระบอกตา</t>
  </si>
  <si>
    <t>100000974966</t>
  </si>
  <si>
    <t>กล้องโทรทัศน์แบบสะท้อน 8 นิ้ว เครื่องที่ 2</t>
  </si>
  <si>
    <t>100000974965</t>
  </si>
  <si>
    <t>กล้องโทรทัศน์แบบสะท้อน 8 นิ้ว เครื่องที่ 1</t>
  </si>
  <si>
    <t>100000974964</t>
  </si>
  <si>
    <t>กล้องโทรทัศน์แบบผสม</t>
  </si>
  <si>
    <t>100000974963</t>
  </si>
  <si>
    <t>เซนเซอร์วัดความต่างศักย์ไฟฟ้าส่งข้อมูลแบบไร้สาย</t>
  </si>
  <si>
    <t>100000974962</t>
  </si>
  <si>
    <t>เครื่องบันทึกข้อมูล เครื่องที่ 2</t>
  </si>
  <si>
    <t>100000974961</t>
  </si>
  <si>
    <t>เครื่องบันทึกข้อมูล เครื่องที่ 1</t>
  </si>
  <si>
    <t>100000974960</t>
  </si>
  <si>
    <t>เครื่องกวนสารชนิดแม่เหล็กพร้อมเตาให้ความร้อน</t>
  </si>
  <si>
    <t>100000974959</t>
  </si>
  <si>
    <t>100000974958</t>
  </si>
  <si>
    <t>100000974957</t>
  </si>
  <si>
    <t>เครื่องกลั่นน้ำด้วยไฟฟ้า</t>
  </si>
  <si>
    <t>100000974956</t>
  </si>
  <si>
    <t>กล้องจุลทัรรศน์ ชนิด 2 ตา</t>
  </si>
  <si>
    <t>18.03.2568</t>
  </si>
  <si>
    <t>110000172948</t>
  </si>
  <si>
    <t>110000172947</t>
  </si>
  <si>
    <t>110000172945</t>
  </si>
  <si>
    <t>01.02.2560</t>
  </si>
  <si>
    <t>02.08.2567</t>
  </si>
  <si>
    <t>110000136399</t>
  </si>
  <si>
    <t>110000136392</t>
  </si>
  <si>
    <t>รถเข็น 15 คัน</t>
  </si>
  <si>
    <t>24.05.2566</t>
  </si>
  <si>
    <t>110000050609</t>
  </si>
  <si>
    <t>01.05.2566</t>
  </si>
  <si>
    <t>100000961148</t>
  </si>
  <si>
    <t>ครุภัณฑ์วิทยาศาสตร์และการแพทย์รถเข็นอาหาร</t>
  </si>
  <si>
    <t>04.03.2568</t>
  </si>
  <si>
    <t>110000177169</t>
  </si>
  <si>
    <t>ซื้อรถเข็นอาหาร</t>
  </si>
  <si>
    <t>25.08.2563</t>
  </si>
  <si>
    <t>100000950055</t>
  </si>
  <si>
    <t>กล้องส่องทางไกล</t>
  </si>
  <si>
    <t>110000121158</t>
  </si>
  <si>
    <t>กล้องจุลทรรศน์ดาว</t>
  </si>
  <si>
    <t>100000958280</t>
  </si>
  <si>
    <t>คอมพิวเตอร์</t>
  </si>
  <si>
    <t>02.10.2562</t>
  </si>
  <si>
    <t>100000892068</t>
  </si>
  <si>
    <t xml:space="preserve">เครื่องตรวจสารเคมี </t>
  </si>
  <si>
    <t>26.02.2568</t>
  </si>
  <si>
    <t>110000171893</t>
  </si>
  <si>
    <t>20.02.2562</t>
  </si>
  <si>
    <t>หุ่นจำลองครึ่งตัวมนุษย์ ขนาด 87 ซม. (ชาย/หญิง)</t>
  </si>
  <si>
    <t>30.08.2567</t>
  </si>
  <si>
    <t>110000135777</t>
  </si>
  <si>
    <t>หัววัดปริมาณก๊าซคาร์บอนไดออไซด์แบบไร้สาย</t>
  </si>
  <si>
    <t>110000135776</t>
  </si>
  <si>
    <t>LabQuest3 เครื่องเก็บ วิเคราะห์ข้อมูลทางวิทยาศาสตร</t>
  </si>
  <si>
    <t>110000135773</t>
  </si>
  <si>
    <t>ตู้อบลมร้อน</t>
  </si>
  <si>
    <t>110000135772</t>
  </si>
  <si>
    <t xml:space="preserve">ตู้ดูดควันไอสารเคมี </t>
  </si>
  <si>
    <t>110000135771</t>
  </si>
  <si>
    <t>แบบจำลองดวงอาทิตย์ โลก และดวงจันทร์ แบบมีมอเตอร์</t>
  </si>
  <si>
    <t>110000135769</t>
  </si>
  <si>
    <t>เครื่องชั่งแบบดิจิตอล ทศนิยม 3 ตำแหน่ง</t>
  </si>
  <si>
    <t>110000135766</t>
  </si>
  <si>
    <t xml:space="preserve">กล้องจุลทรรศน์ 2 ตา </t>
  </si>
  <si>
    <t>110000135761</t>
  </si>
  <si>
    <t>ชุดแหล่งกำเนิดแสงเลเซอร์</t>
  </si>
  <si>
    <t>110000135753</t>
  </si>
  <si>
    <t>23.02.2561</t>
  </si>
  <si>
    <t>100000837307</t>
  </si>
  <si>
    <t>100000837305</t>
  </si>
  <si>
    <t>100000837304</t>
  </si>
  <si>
    <t>100000837303</t>
  </si>
  <si>
    <t>100000837302</t>
  </si>
  <si>
    <t>100000837301</t>
  </si>
  <si>
    <t>100000837300</t>
  </si>
  <si>
    <t>100000837299</t>
  </si>
  <si>
    <t>100000837298</t>
  </si>
  <si>
    <t>100000837297</t>
  </si>
  <si>
    <t>100000837296</t>
  </si>
  <si>
    <t>100000837295</t>
  </si>
  <si>
    <t>100000837294</t>
  </si>
  <si>
    <t>100000837293</t>
  </si>
  <si>
    <t>100000837292</t>
  </si>
  <si>
    <t>100000837291</t>
  </si>
  <si>
    <t>100000837290</t>
  </si>
  <si>
    <t>100000837289</t>
  </si>
  <si>
    <t>31.12.2567</t>
  </si>
  <si>
    <t>110000165602</t>
  </si>
  <si>
    <t>110000165593</t>
  </si>
  <si>
    <t>ถังดับเพลิงชนิดเคมีแห้ง จำนวน 4 ถัง</t>
  </si>
  <si>
    <t>110000088333</t>
  </si>
  <si>
    <t>27.12.2564</t>
  </si>
  <si>
    <t>100001061129</t>
  </si>
  <si>
    <t>ออสซิลโลสโคป</t>
  </si>
  <si>
    <t>11.09.2567</t>
  </si>
  <si>
    <t>110000140290</t>
  </si>
  <si>
    <t>ชุดทดลองการเคลื่อนที่แบบต่างๆ</t>
  </si>
  <si>
    <t>110000140289</t>
  </si>
  <si>
    <t>เครื่องวัดความดันอากาศ</t>
  </si>
  <si>
    <t>110000140288</t>
  </si>
  <si>
    <t>ชุดการหักเหแสงผ่านเลนส์</t>
  </si>
  <si>
    <t>110000140152</t>
  </si>
  <si>
    <t>แบบจำลองดวงอาทิตย์โลกและดวงจันทร์ แบบมิมอเตอร์</t>
  </si>
  <si>
    <t>110000140151</t>
  </si>
  <si>
    <t>กล้องจุลทรรศน์ แบบสเตอริโอ</t>
  </si>
  <si>
    <t>110000140149</t>
  </si>
  <si>
    <t>110000140129</t>
  </si>
  <si>
    <t>กล้องจุลทรรศน์กระบอกตาคู่แบบ LED</t>
  </si>
  <si>
    <t>110000140128</t>
  </si>
  <si>
    <t>110000140126</t>
  </si>
  <si>
    <t>เครื่องคนสารละลายพร้อมให้ความร้อน</t>
  </si>
  <si>
    <t>110000140119</t>
  </si>
  <si>
    <t>13.09.2567</t>
  </si>
  <si>
    <t>110000141301</t>
  </si>
  <si>
    <t>รถเข็นอาหาร 2 ชุด</t>
  </si>
  <si>
    <t>110000048546</t>
  </si>
  <si>
    <t>รถเข็น/อุปกรณ์อื่นๆ</t>
  </si>
  <si>
    <t>100000960817</t>
  </si>
  <si>
    <t>26.07.2567</t>
  </si>
  <si>
    <t>06.09.2565</t>
  </si>
  <si>
    <t>เครื่องวัดความอ่อนตัวด้านหน้า แบบตัวเลข TKK</t>
  </si>
  <si>
    <t>100000255583</t>
  </si>
  <si>
    <t>กล้องโทรทรรศน์ แบบสะท้อนแสง ขนาด 8 นิ้ว พร้อมฐาน</t>
  </si>
  <si>
    <t>02.10.2566</t>
  </si>
  <si>
    <t>110000075814</t>
  </si>
  <si>
    <t>ครุภัณฑ์ห้องวิทยาศาสตร์ ทีชเทค รร.วังหลังวิทยาคมฯ</t>
  </si>
  <si>
    <t>110000143260</t>
  </si>
  <si>
    <t>กล้องจุลทรรศน์2 ตา 9*30,000 เครื่อง รร.วังสมบูรณ์ฯ</t>
  </si>
  <si>
    <t>110000143026</t>
  </si>
  <si>
    <t>110000143025</t>
  </si>
  <si>
    <t>110000143024</t>
  </si>
  <si>
    <t>ครุภัณฑ์ห้องวิทยาศาสตร์ บจก.แกมมาโก้ รร.ทัพพระยาฯ</t>
  </si>
  <si>
    <t>110000143020</t>
  </si>
  <si>
    <t>ครุภัณฑ์ปฎิบัติการห้องวิทยาศาสตร์ รร.สระแก้ว</t>
  </si>
  <si>
    <t>110000143017</t>
  </si>
  <si>
    <t>เครื่องฟอกอากาศ High Quality Air Purifier</t>
  </si>
  <si>
    <t>01.12.2565</t>
  </si>
  <si>
    <t>110000028620</t>
  </si>
  <si>
    <t>110000028619</t>
  </si>
  <si>
    <t>110000028618</t>
  </si>
  <si>
    <t>110000028617</t>
  </si>
  <si>
    <t>110000028616</t>
  </si>
  <si>
    <t>หม้อนึ่งความดันไอ</t>
  </si>
  <si>
    <t>01.01.2561</t>
  </si>
  <si>
    <t>100000772780</t>
  </si>
  <si>
    <t>เครื่องคำนวณเชิงกราฟ</t>
  </si>
  <si>
    <t>100000771582</t>
  </si>
  <si>
    <t>ชุดทดลองหาความจุความร้อนของโลหะ</t>
  </si>
  <si>
    <t>100000771581</t>
  </si>
  <si>
    <t>ชุดการทดลองการสั่นพ้องของเสียง</t>
  </si>
  <si>
    <t>100000771579</t>
  </si>
  <si>
    <t>ชุดทดลองหาค่าคงที่ของพลังค์</t>
  </si>
  <si>
    <t>100000771577</t>
  </si>
  <si>
    <t>ชุดทดลองสเปกตัมของแก๊ส</t>
  </si>
  <si>
    <t>100000771574</t>
  </si>
  <si>
    <t>ตู้ปลอดเชื้อสำหรับงานเพาะเลี้ยงเนื้อเยื่อพืช</t>
  </si>
  <si>
    <t>100000771570</t>
  </si>
  <si>
    <t>จานวัดความโปร่งใสของน้ำ</t>
  </si>
  <si>
    <t>100000771566</t>
  </si>
  <si>
    <t>ถุงลากแพลงก์ตอนขนาด 200 ไมโครเมตร</t>
  </si>
  <si>
    <t>100000771564</t>
  </si>
  <si>
    <t>ถุงลากแพลงก์ตอนขนาด 55 ไมโครเมตร</t>
  </si>
  <si>
    <t>100000771562</t>
  </si>
  <si>
    <t>ถุงลากแพลงก์ตอนขนาด 21 ไมโครเมตร</t>
  </si>
  <si>
    <t>100000771557</t>
  </si>
  <si>
    <t>เตาให้ความร้อนชนิดหลุมขนาด 250/500/1000 มิลลิลิตร</t>
  </si>
  <si>
    <t>100000771555</t>
  </si>
  <si>
    <t>ชุดสาธิตการแยกน้ำด้วยกระแสไฟ้า</t>
  </si>
  <si>
    <t>100000771552</t>
  </si>
  <si>
    <t>สเปกโทรโฟโตมิเตอร์พกพาชนิดต่อเครื่องบันทึกข้อมูล</t>
  </si>
  <si>
    <t>100000771550</t>
  </si>
  <si>
    <t>กล้องจุลทรรศน์แบบพกพาชนิดต่อกับเครื่องบันทึกข้อมูล</t>
  </si>
  <si>
    <t>100000771547</t>
  </si>
  <si>
    <t>ชุดทดลองวงจร RLC กระแสสลับ</t>
  </si>
  <si>
    <t>23.09.2559</t>
  </si>
  <si>
    <t>100000679639</t>
  </si>
  <si>
    <t>ชุดทดลองการเหนี่ยวนำแม่เหล็กไฟฟ้า</t>
  </si>
  <si>
    <t>100000679638</t>
  </si>
  <si>
    <t>ชุดทดลองการคายประจุของตัวเก็บประจุ</t>
  </si>
  <si>
    <t>100000679637</t>
  </si>
  <si>
    <t>ชุดทดลองสนามไฟฟ้า</t>
  </si>
  <si>
    <t>100000679633</t>
  </si>
  <si>
    <t>ชุดทดลองทางแสง</t>
  </si>
  <si>
    <t>100000679631</t>
  </si>
  <si>
    <t>ไมโครปิเปต ขนาด 100-1000 ไมโครลิตร</t>
  </si>
  <si>
    <t>100000679630</t>
  </si>
  <si>
    <t>เครื่องปั่นเหวี่ยงแบบตั้งโต๊ะ</t>
  </si>
  <si>
    <t>100000679628</t>
  </si>
  <si>
    <t>เครื่องสเปกโตรโฟโตมิเตอร์</t>
  </si>
  <si>
    <t>100000679626</t>
  </si>
  <si>
    <t>กล้องจุลทรรศน์เตอริโอชนิด 2 ตา</t>
  </si>
  <si>
    <t>100000679625</t>
  </si>
  <si>
    <t>เครื่องกวนพร้อมเตาร้อน</t>
  </si>
  <si>
    <t>100000679622</t>
  </si>
  <si>
    <t>อ่างน้ำควบคุมอุณหภูมิ แบบ 6 หลุม</t>
  </si>
  <si>
    <t>100000679620</t>
  </si>
  <si>
    <t>เครื่องชั่งไฟฟ้าทศยม 4 ตำแหน่ง</t>
  </si>
  <si>
    <t>100000679618</t>
  </si>
  <si>
    <t>กล้องจุลทรรศน์ ชนิด 2 กระบอกตา</t>
  </si>
  <si>
    <t>100000679613</t>
  </si>
  <si>
    <t>100000679612</t>
  </si>
  <si>
    <t>100000679611</t>
  </si>
  <si>
    <t>100000679610</t>
  </si>
  <si>
    <t>100000679609</t>
  </si>
  <si>
    <t>กล้องจุลทรรศน์ชนิด 3 กระบอกตา</t>
  </si>
  <si>
    <t>100000679607</t>
  </si>
  <si>
    <t>หม้อนึ่งไอน้ำอัติโนมัติ</t>
  </si>
  <si>
    <t>22.07.2558</t>
  </si>
  <si>
    <t>100000577446</t>
  </si>
  <si>
    <t>กล้องจุลทรรศน์ตาเดียว Monocular Comprehensive</t>
  </si>
  <si>
    <t>23.02.2558</t>
  </si>
  <si>
    <t>100000542659</t>
  </si>
  <si>
    <t>100000542658</t>
  </si>
  <si>
    <t>100000542657</t>
  </si>
  <si>
    <t>100000542656</t>
  </si>
  <si>
    <t>100000542655</t>
  </si>
  <si>
    <t>100000542654</t>
  </si>
  <si>
    <t>ตู้ปลอดเชื้อแบบจ่ายลมในแนวดิ่ง ยี่ห้อ MICROTECH</t>
  </si>
  <si>
    <t>01.10.2557</t>
  </si>
  <si>
    <t>100000504477</t>
  </si>
  <si>
    <t>Micropipette ขนาด 10-100uL</t>
  </si>
  <si>
    <t>100000344805</t>
  </si>
  <si>
    <t>100000344804</t>
  </si>
  <si>
    <t>สเปคโตรมิเตอร์ช่วงวิซิเบิลรุ่น spectro nic 200</t>
  </si>
  <si>
    <t>100000344802</t>
  </si>
  <si>
    <t>19.07.2567</t>
  </si>
  <si>
    <t>110000126508</t>
  </si>
  <si>
    <t>เครื่องวัดความเป็น กรด-ด่าง</t>
  </si>
  <si>
    <t>100000954388</t>
  </si>
  <si>
    <t>02.07.2563</t>
  </si>
  <si>
    <t>100000954386</t>
  </si>
  <si>
    <t>กล้องจุลทรรศน์ ชนิด 2 ตา งานวิจัย</t>
  </si>
  <si>
    <t>07.12.2561</t>
  </si>
  <si>
    <t>100000854450</t>
  </si>
  <si>
    <t>บันทึกครุภัณฑ์วิทยาศาสตร์และการแพทย์</t>
  </si>
  <si>
    <t>100000646845</t>
  </si>
  <si>
    <t>03.02.2568</t>
  </si>
  <si>
    <t>110000175921</t>
  </si>
  <si>
    <t>30.08.2562</t>
  </si>
  <si>
    <t>อุปกรณ์วาดภาพอัตโนมัติ</t>
  </si>
  <si>
    <t>100000793049</t>
  </si>
  <si>
    <t>ชุดประกอบกระดาษเช็ดและทำความสะอาดจอ</t>
  </si>
  <si>
    <t>100000793048</t>
  </si>
  <si>
    <t>100000793047</t>
  </si>
  <si>
    <t>100000793046</t>
  </si>
  <si>
    <t>100000793045</t>
  </si>
  <si>
    <t>100000793044</t>
  </si>
  <si>
    <t>100000793043</t>
  </si>
  <si>
    <t>100000793042</t>
  </si>
  <si>
    <t>100000793041</t>
  </si>
  <si>
    <t>100000793040</t>
  </si>
  <si>
    <t>100000793039</t>
  </si>
  <si>
    <t>ซื้อรถเข็นอาหาร จำนวน 1 คัน</t>
  </si>
  <si>
    <t>30.07.2563</t>
  </si>
  <si>
    <t>100000951367</t>
  </si>
  <si>
    <t>รถเข็นอาหาร แบบ 3 ชั้น</t>
  </si>
  <si>
    <t>17.02.2566</t>
  </si>
  <si>
    <t>110000034201</t>
  </si>
  <si>
    <t>ห้องปฏิบัติการวิทยาศาสตร์</t>
  </si>
  <si>
    <t>26.02.2559</t>
  </si>
  <si>
    <t>100000652844</t>
  </si>
  <si>
    <t>กล้องจุลทัศน์ 2 ตา AVER Vision 130</t>
  </si>
  <si>
    <t>100000107350</t>
  </si>
  <si>
    <t>กล้องจุลทัศน์ขนาด 1000 เท่า</t>
  </si>
  <si>
    <t>100000107349</t>
  </si>
  <si>
    <t>กล้องจุลทัศน์ DIGI รุ่น L 1800</t>
  </si>
  <si>
    <t>100000107347</t>
  </si>
  <si>
    <t>100000107346</t>
  </si>
  <si>
    <t>100000107345</t>
  </si>
  <si>
    <t>กล้องจุลทัศน์ 2 ตา DIGI รุ่น 21-02</t>
  </si>
  <si>
    <t>100000107344</t>
  </si>
  <si>
    <t>กล้องจุลทัศน์ 2 ตารุ่น XSZ-127</t>
  </si>
  <si>
    <t>100000107343</t>
  </si>
  <si>
    <t>100000107342</t>
  </si>
  <si>
    <t>09.08.2566</t>
  </si>
  <si>
    <t>รถเข็นอาหาร  (โรงเรียนเฉลียวภาวณานุสรณ์)</t>
  </si>
  <si>
    <t>27.08.2564</t>
  </si>
  <si>
    <t>100001021111</t>
  </si>
  <si>
    <t>รถเข็นอาหาร (โรงเรียนเฉลียวภาวนานุสรณ์)</t>
  </si>
  <si>
    <t>01.08.2563</t>
  </si>
  <si>
    <t>100000948967</t>
  </si>
  <si>
    <t>100000960773</t>
  </si>
  <si>
    <t>20.12.2561</t>
  </si>
  <si>
    <t>เครื่องวัดออกซิเจนในน้ำ</t>
  </si>
  <si>
    <t>100001043099</t>
  </si>
  <si>
    <t>กล้องจุลทรรศน์แบบ ดิจิตอล ETM5000LCD</t>
  </si>
  <si>
    <t>100001043075</t>
  </si>
  <si>
    <t>22.01.2568</t>
  </si>
  <si>
    <t>บันทึกรับรถเข็น</t>
  </si>
  <si>
    <t>26.03.2568</t>
  </si>
  <si>
    <t>110000175349</t>
  </si>
  <si>
    <t>110000123042</t>
  </si>
  <si>
    <t>19.05.2566</t>
  </si>
  <si>
    <t>110000049696</t>
  </si>
  <si>
    <t>110000049695</t>
  </si>
  <si>
    <t>กล้องจุลทรรศน์และกล้องสเตริโอชนิด2 ตา</t>
  </si>
  <si>
    <t>15.01.2567</t>
  </si>
  <si>
    <t>110000085322</t>
  </si>
  <si>
    <t>07.09.2559</t>
  </si>
  <si>
    <t>100000665147</t>
  </si>
  <si>
    <t>100001037949</t>
  </si>
  <si>
    <t>100001037948</t>
  </si>
  <si>
    <t>01.04.2559</t>
  </si>
  <si>
    <t>110000125692</t>
  </si>
  <si>
    <t>100000910640</t>
  </si>
  <si>
    <t>สส.6808-00200001-2-00100001</t>
  </si>
  <si>
    <t>110000177443</t>
  </si>
  <si>
    <t>ชื่อหน่วยเบิกจ่าย</t>
  </si>
  <si>
    <t>อ่างน้ำมันควบคุมอุณหภูมิ</t>
  </si>
  <si>
    <t>กล้องจุลทรรศน์แบบดูสองตา</t>
  </si>
  <si>
    <t>อ่างควบคุมอุณภูมิ</t>
  </si>
  <si>
    <t>โรงเรียนท่าศาลาประสิทธ์ศึกษา</t>
  </si>
  <si>
    <t>รายงานสินทรัพย์คงเหลือ - ครุภัณฑ์ก่อสร้าง (GL 1206070101)</t>
  </si>
  <si>
    <t>ชื่อ</t>
  </si>
  <si>
    <t>12060700</t>
  </si>
  <si>
    <t>100000957856</t>
  </si>
  <si>
    <t>ครุภัณฑ์ก่อสร้าง รร วิทยาศาสตร์จุฬาภรณ์ ลพบุรี</t>
  </si>
  <si>
    <t>100000957909</t>
  </si>
  <si>
    <t>ล้างพักครุภัณฑ์ก่อสร้าง รร จุฬาภรณ ลพบุรี งวด1</t>
  </si>
  <si>
    <t>100000957916</t>
  </si>
  <si>
    <t>ล้างพักครุภัณฑ์ก่อสร้าง รร จุฬาภรณ์ ลพบุรี งวด2</t>
  </si>
  <si>
    <t>100000998649</t>
  </si>
  <si>
    <t>12.04.2564</t>
  </si>
  <si>
    <t>ครุภัณฑ์สิ่งก่อสร้าง รร .จุฬาภรณ์ ลพบุรี</t>
  </si>
  <si>
    <t>100000998703</t>
  </si>
  <si>
    <t>ครุภัณฑ์สิ่งก่อสร้าง รร.จุฬาภรณ์ ลพบุรี</t>
  </si>
  <si>
    <t>100000999437</t>
  </si>
  <si>
    <t>พักครุภัณฑ์ก่อสร้าง รร.จุฬาภรณ์ลพบุรี</t>
  </si>
  <si>
    <t>110000013828</t>
  </si>
  <si>
    <t>12.09.2565</t>
  </si>
  <si>
    <t>110000013837</t>
  </si>
  <si>
    <t>110000013838</t>
  </si>
  <si>
    <t>110000013839</t>
  </si>
  <si>
    <t>110000013840</t>
  </si>
  <si>
    <t>110000016510</t>
  </si>
  <si>
    <t>14.02.2565</t>
  </si>
  <si>
    <t>หักล้างครุภัณฑ์ก่อสร้าง</t>
  </si>
  <si>
    <t>110000016511</t>
  </si>
  <si>
    <t>110000016513</t>
  </si>
  <si>
    <t>110000046216</t>
  </si>
  <si>
    <t>07.04.2566</t>
  </si>
  <si>
    <t>ล้างพักงานระหว่างก่อสร้าง</t>
  </si>
  <si>
    <t>110000046218</t>
  </si>
  <si>
    <t>17.11.2565</t>
  </si>
  <si>
    <t>110000046219</t>
  </si>
  <si>
    <t>110000046220</t>
  </si>
  <si>
    <t>110000046221</t>
  </si>
  <si>
    <t>110000046222</t>
  </si>
  <si>
    <t>110000046223</t>
  </si>
  <si>
    <t>05.01.2566</t>
  </si>
  <si>
    <t>110000046224</t>
  </si>
  <si>
    <t>24.01.2566</t>
  </si>
  <si>
    <t>110000055337</t>
  </si>
  <si>
    <t>06.07.2566</t>
  </si>
  <si>
    <t>ล้างครุภัณฑ์ก่อสร้าง</t>
  </si>
  <si>
    <t>110000055416</t>
  </si>
  <si>
    <t>110000055417</t>
  </si>
  <si>
    <t>110000055431</t>
  </si>
  <si>
    <t>110000055433</t>
  </si>
  <si>
    <t>110000055434</t>
  </si>
  <si>
    <t>110000055435</t>
  </si>
  <si>
    <t>110000066521</t>
  </si>
  <si>
    <t>09.09.2566</t>
  </si>
  <si>
    <t>110000066522</t>
  </si>
  <si>
    <t>110000066523</t>
  </si>
  <si>
    <t>110000066524</t>
  </si>
  <si>
    <t>110000066525</t>
  </si>
  <si>
    <t>110000066526</t>
  </si>
  <si>
    <t>110000066527</t>
  </si>
  <si>
    <t>110000066531</t>
  </si>
  <si>
    <t>110000066532</t>
  </si>
  <si>
    <t>110000066533</t>
  </si>
  <si>
    <t>110000066534</t>
  </si>
  <si>
    <t>110000066535</t>
  </si>
  <si>
    <t>110000066536</t>
  </si>
  <si>
    <t>110000066537</t>
  </si>
  <si>
    <t>110000013546</t>
  </si>
  <si>
    <t>ไดโว่ ปั๊มแช่ 2 เครื่อง</t>
  </si>
  <si>
    <t>110000013673</t>
  </si>
  <si>
    <t>ไดโว่ ขนาด 1นิ้วครึ่ง</t>
  </si>
  <si>
    <t>100000803619</t>
  </si>
  <si>
    <t>01.05.2561</t>
  </si>
  <si>
    <t>อาคารหอประชุม แบบ 100/27</t>
  </si>
  <si>
    <t>100000803620</t>
  </si>
  <si>
    <t>27.05.2561</t>
  </si>
  <si>
    <t>100000803621</t>
  </si>
  <si>
    <t>เรือนเพาะชำ</t>
  </si>
  <si>
    <t>100000803622</t>
  </si>
  <si>
    <t>100000803623</t>
  </si>
  <si>
    <t>100000803624</t>
  </si>
  <si>
    <t>100000803625</t>
  </si>
  <si>
    <t>ก่อสร้าง 8 รายการ</t>
  </si>
  <si>
    <t>100000803626</t>
  </si>
  <si>
    <t>100000803627</t>
  </si>
  <si>
    <t>100000803628</t>
  </si>
  <si>
    <t>100000803629</t>
  </si>
  <si>
    <t>100000803630</t>
  </si>
  <si>
    <t>100000803631</t>
  </si>
  <si>
    <t>100000803632</t>
  </si>
  <si>
    <t>100000803633</t>
  </si>
  <si>
    <t>100000803634</t>
  </si>
  <si>
    <t>อาคารหอประชุมแบบ 100/27</t>
  </si>
  <si>
    <t>100000803635</t>
  </si>
  <si>
    <t>100000803636</t>
  </si>
  <si>
    <t>100000803637</t>
  </si>
  <si>
    <t>100000803638</t>
  </si>
  <si>
    <t>100000803641</t>
  </si>
  <si>
    <t>ทางเดินเท้าแบบมีหลังคา</t>
  </si>
  <si>
    <t>100000803642</t>
  </si>
  <si>
    <t>100000803643</t>
  </si>
  <si>
    <t>100000803645</t>
  </si>
  <si>
    <t>100000883177</t>
  </si>
  <si>
    <t>ปป อาคารเรียน 4 อาคารประกอบ</t>
  </si>
  <si>
    <t>100000883178</t>
  </si>
  <si>
    <t>100000883179</t>
  </si>
  <si>
    <t>100000301395</t>
  </si>
  <si>
    <t>19.08.2555</t>
  </si>
  <si>
    <t>รั้วมาตรฐานแบบโปร่ง</t>
  </si>
  <si>
    <t>100000668139</t>
  </si>
  <si>
    <t>02.05.2559</t>
  </si>
  <si>
    <t>ก่อสร้างปรับปรุงอาคารเอนกประสงค์</t>
  </si>
  <si>
    <t>100000668140</t>
  </si>
  <si>
    <t>110000186642</t>
  </si>
  <si>
    <t>28.05.2568</t>
  </si>
  <si>
    <t>โรงจอดรถบ้านพักผู้อำนวยการ</t>
  </si>
  <si>
    <t>110000143405</t>
  </si>
  <si>
    <t>ก่อสร้างหลังคาโครงเหล็ก รร.ทัพพระยาพิทยาฯ</t>
  </si>
  <si>
    <t>110000143409</t>
  </si>
  <si>
    <t>ก่อสร้างสนามฟุตบอล โรงเรียนวังสมบูรณ์</t>
  </si>
  <si>
    <t>110000143411</t>
  </si>
  <si>
    <t>ถนนคอนกรีต หจก.มงคลธุรกิจ รร.วังสมบูรณ์ฯ</t>
  </si>
  <si>
    <t>110000143415</t>
  </si>
  <si>
    <t>รางระบายน้ำ บจก.ส รุ่งโรจน์ รร.ท่าเกษมฯ</t>
  </si>
  <si>
    <t>110000143436</t>
  </si>
  <si>
    <t>สนามกีฬา หจก.สุรินทร์ยอดเยี่ยมก่อสร้าง รร.ซับม่วงฯ</t>
  </si>
  <si>
    <t>110000143440</t>
  </si>
  <si>
    <t>ถนนคอนกรีต สุรินทร์ยอดเยี่ยมก่อสร้าง รร.ตาพระยา</t>
  </si>
  <si>
    <t>110000143441</t>
  </si>
  <si>
    <t>ถนนคอนกรีต นายดิษฐเทพ โรงเรียนทัพราชฯ</t>
  </si>
  <si>
    <t>110000143533</t>
  </si>
  <si>
    <t>รางระบายน้ำ หจก.สระแก้วไทยฯ โรงเรียนวังน้ำเย็นฯ</t>
  </si>
  <si>
    <t>110000143534</t>
  </si>
  <si>
    <t>ก่อสร้างโดมหลังคาคลุมลานอเนกประสงค์ รร.สระแก้ว</t>
  </si>
  <si>
    <t>110000143536</t>
  </si>
  <si>
    <t>ก่อสร้างโดมหลังคาคลุมลานอเนกประสงค์ รร.อรัญประเทศ</t>
  </si>
  <si>
    <t>110000143537</t>
  </si>
  <si>
    <t>ก่อสร้างโดม โรงเรียนคลองน้ำใสวิทยาคาร</t>
  </si>
  <si>
    <t>110000143539</t>
  </si>
  <si>
    <t>รั้วคอนกรีต หจก.ปราจีนฯ โรงเรียนคลองน้ำใสวิทยาคาร</t>
  </si>
  <si>
    <t>100000297414</t>
  </si>
  <si>
    <t>25.10.2554</t>
  </si>
  <si>
    <t>ก่อสร้างเรือนพยาบาล</t>
  </si>
  <si>
    <t>100000297415</t>
  </si>
  <si>
    <t>06.07.2555</t>
  </si>
  <si>
    <t>จัดทำลานจอดรถ</t>
  </si>
  <si>
    <t>100000407978</t>
  </si>
  <si>
    <t>30.09.2556</t>
  </si>
  <si>
    <t>แฟลตบ้านพัก</t>
  </si>
  <si>
    <t>100001007986</t>
  </si>
  <si>
    <t>21.06.2564</t>
  </si>
  <si>
    <t>ก่อสร้างห้องน้ำห้องส้วมหญิง 4 ที่/49</t>
  </si>
  <si>
    <t>100001007987</t>
  </si>
  <si>
    <t>ก่อสร้างห้องส้วมชาย4ที่/49งวด1</t>
  </si>
  <si>
    <t>100001032701</t>
  </si>
  <si>
    <t>ก่อสร้างห้องน้ำห้องส้วมนักเรียนชาย4ที่/49 งวด2</t>
  </si>
  <si>
    <t>100001032760</t>
  </si>
  <si>
    <t>22.09.2564</t>
  </si>
  <si>
    <t>ก่อสร้างห้องน้ำห้องส้วมนักเรียนหญิง4ที่/49งวด2</t>
  </si>
  <si>
    <t>110000024311</t>
  </si>
  <si>
    <t>29.11.2565</t>
  </si>
  <si>
    <t>เครื่องเชื่อม SUMO</t>
  </si>
  <si>
    <t>110000148359</t>
  </si>
  <si>
    <t>03.10.2567</t>
  </si>
  <si>
    <t>ล้างพักครุภัณฑ์ก่อสร้าง</t>
  </si>
  <si>
    <t>110000148423</t>
  </si>
  <si>
    <t>ล้างพักครูภัณฑ์ก่อสร้าง</t>
  </si>
  <si>
    <t>100000099741</t>
  </si>
  <si>
    <t>ถังซีเมนต์แบบ ฝ.33(สกลนคร เขต 3)</t>
  </si>
  <si>
    <t>100000099742</t>
  </si>
  <si>
    <t>100000100043</t>
  </si>
  <si>
    <t>เสาวอลเลย์บอล โพนงามศึกษา (สกลนคร เขต 3)</t>
  </si>
  <si>
    <t>100000654860</t>
  </si>
  <si>
    <t>25.03.2559</t>
  </si>
  <si>
    <t>โอนย้ายสินทรัพย์ครุภัณฑ์ก่อสร้าง เป็นสิ่งปลูกสร้าง</t>
  </si>
  <si>
    <t>100000654861</t>
  </si>
  <si>
    <t>โอนย้ายสินทรัพยืครุภัณฑ์ก่อสร้าง เป็นสิ่งปลูกสร้าง</t>
  </si>
  <si>
    <t>100000654862</t>
  </si>
  <si>
    <t>โอนสินทรัพย์จากครุภัณฑ์ก่อสร้างเป็นสิ่งปลูกสร้าง</t>
  </si>
  <si>
    <t>100000654865</t>
  </si>
  <si>
    <t>โอนสินทรัพย์ครุภัณฑ์ก่อสร้างเป็นสิ่งปลูกสร้าง</t>
  </si>
  <si>
    <t>100000654866</t>
  </si>
  <si>
    <t>100000654867</t>
  </si>
  <si>
    <t>100000654873</t>
  </si>
  <si>
    <t>100000654874</t>
  </si>
  <si>
    <t>100000654885</t>
  </si>
  <si>
    <t>100000783502</t>
  </si>
  <si>
    <t>14.02.2561</t>
  </si>
  <si>
    <t>บันทึกล้างค่าครุภัณฑ์ก่อสร้าง</t>
  </si>
  <si>
    <t>100000547242</t>
  </si>
  <si>
    <t>01.05.2558</t>
  </si>
  <si>
    <t>100000552284</t>
  </si>
  <si>
    <t>29.06.2558</t>
  </si>
  <si>
    <t>รับครุภัณฑ์ก่อสร้าง</t>
  </si>
  <si>
    <t>100000552291</t>
  </si>
  <si>
    <t>100000552293</t>
  </si>
  <si>
    <t>100000623209</t>
  </si>
  <si>
    <t>09.11.2558</t>
  </si>
  <si>
    <t>100000623213</t>
  </si>
  <si>
    <t>100000665368</t>
  </si>
  <si>
    <t>อาคาร พยาบาล</t>
  </si>
  <si>
    <t>100000670378</t>
  </si>
  <si>
    <t>19.09.2559</t>
  </si>
  <si>
    <t>อาคารพยาบาล</t>
  </si>
  <si>
    <t>100000670399</t>
  </si>
  <si>
    <t>ส้วมมาตรฐานแบบ 4 ที่นั่ง</t>
  </si>
  <si>
    <t>100000670405</t>
  </si>
  <si>
    <t>อาคารบ้านพักครู 8 หน่วย</t>
  </si>
  <si>
    <t>100000670406</t>
  </si>
  <si>
    <t>หอนอนแบบมาตรฐาน 26 พร้อมครุภัณฑ์</t>
  </si>
  <si>
    <t>100000670407</t>
  </si>
  <si>
    <t>อาคารพยาบาล ส้วมมาตรฐาน  4 ที่นั่ง อาคารบ้านพักครู</t>
  </si>
  <si>
    <t>100000670413</t>
  </si>
  <si>
    <t>100000670415</t>
  </si>
  <si>
    <t>100000670418</t>
  </si>
  <si>
    <t>100000670441</t>
  </si>
  <si>
    <t>100000670443</t>
  </si>
  <si>
    <t>100000670445</t>
  </si>
  <si>
    <t>100000670449</t>
  </si>
  <si>
    <t>100000670456</t>
  </si>
  <si>
    <t>ก่อสร้าง ปรับปรุง ซ่อมแซม</t>
  </si>
  <si>
    <t>100000670479</t>
  </si>
  <si>
    <t>100000670480</t>
  </si>
  <si>
    <t>อาคารบ้านพัดครู 4 หน่วย</t>
  </si>
  <si>
    <t>100000670482</t>
  </si>
  <si>
    <t>100000696485</t>
  </si>
  <si>
    <t>16.12.2559</t>
  </si>
  <si>
    <t>ปรับปรุงหอประชุม</t>
  </si>
  <si>
    <t>100000726142</t>
  </si>
  <si>
    <t>เครื่องผสมคอนกรีตชนิดเหล็กเหนียว</t>
  </si>
  <si>
    <t>100000726175</t>
  </si>
  <si>
    <t>หอนอนมาตรฐาน งวดที่ 7</t>
  </si>
  <si>
    <t>100000726176</t>
  </si>
  <si>
    <t>หอนอนแบบมาตรฐาน งวดที่ 7</t>
  </si>
  <si>
    <t>100000726177</t>
  </si>
  <si>
    <t>100000726179</t>
  </si>
  <si>
    <t>100000726180</t>
  </si>
  <si>
    <t>หอนอนแบบมาตรฐาน งวดที่ 8</t>
  </si>
  <si>
    <t>100000726181</t>
  </si>
  <si>
    <t>100000726182</t>
  </si>
  <si>
    <t>100000726183</t>
  </si>
  <si>
    <t>100000735057</t>
  </si>
  <si>
    <t>15.06.2560</t>
  </si>
  <si>
    <t>โรงเลี้ยงไก่ไข่และโรงซักผ้าและห้องอาบน้ำหญิง</t>
  </si>
  <si>
    <t>100000735059</t>
  </si>
  <si>
    <t>100000735065</t>
  </si>
  <si>
    <t>ปรับปรุงพัฒนาโรงเรียน งวดที่ 1</t>
  </si>
  <si>
    <t>100000738407</t>
  </si>
  <si>
    <t>07.07.2560</t>
  </si>
  <si>
    <t>โรงเลี้ยงไก่ไข่ งวดที่ 2</t>
  </si>
  <si>
    <t>100000738409</t>
  </si>
  <si>
    <t>โรงซักผ้าและอาบน้ำหญิง งวดที่ 2</t>
  </si>
  <si>
    <t>100000742175</t>
  </si>
  <si>
    <t>21.08.2560</t>
  </si>
  <si>
    <t>ปรัปรุงพัฒนาโรงเรียน</t>
  </si>
  <si>
    <t>100000804584</t>
  </si>
  <si>
    <t>04.06.2561</t>
  </si>
  <si>
    <t>ปรับปรุงหอนอน วงดที่ 1</t>
  </si>
  <si>
    <t>100000804585</t>
  </si>
  <si>
    <t>ปรับปรุงหอนอน วงดที่ 2</t>
  </si>
  <si>
    <t>100000804586</t>
  </si>
  <si>
    <t>ปรับปรุงหอนอน วงดที่ 3</t>
  </si>
  <si>
    <t>100000865268</t>
  </si>
  <si>
    <t>24.06.2562</t>
  </si>
  <si>
    <t>ปูกระเบื้องอาคารเรียนและหอนอน</t>
  </si>
  <si>
    <t>100000877101</t>
  </si>
  <si>
    <t>20.08.2562</t>
  </si>
  <si>
    <t>ปรับปรุงหลังคา</t>
  </si>
  <si>
    <t>110000025141</t>
  </si>
  <si>
    <t>30.11.2565</t>
  </si>
  <si>
    <t>หอนอนแบบมาตรฐาน 38 พร้อมครุภัณฑ์ งวดที่ 7</t>
  </si>
  <si>
    <t>100000475641</t>
  </si>
  <si>
    <t>ซื้อประตูสวิงห้องประชุม</t>
  </si>
  <si>
    <t>100000686014</t>
  </si>
  <si>
    <t>01.09.2559</t>
  </si>
  <si>
    <t>โครงการก่อสร้าง</t>
  </si>
  <si>
    <t>100000686016</t>
  </si>
  <si>
    <t>โครงการก้อสร้าง</t>
  </si>
  <si>
    <t>100000686017</t>
  </si>
  <si>
    <t>งานก่อสร้าง</t>
  </si>
  <si>
    <t>100000686018</t>
  </si>
  <si>
    <t>100000686019</t>
  </si>
  <si>
    <t>100000686020</t>
  </si>
  <si>
    <t>100000686021</t>
  </si>
  <si>
    <t>100000686022</t>
  </si>
  <si>
    <t>100000686023</t>
  </si>
  <si>
    <t>14.09.2559</t>
  </si>
  <si>
    <t>หล่อเสา</t>
  </si>
  <si>
    <t>100000686024</t>
  </si>
  <si>
    <t>100000686025</t>
  </si>
  <si>
    <t>100000686026</t>
  </si>
  <si>
    <t>100000686211</t>
  </si>
  <si>
    <t>100000686212</t>
  </si>
  <si>
    <t>100000686250</t>
  </si>
  <si>
    <t>100000686254</t>
  </si>
  <si>
    <t>100000686314</t>
  </si>
  <si>
    <t>100000686316</t>
  </si>
  <si>
    <t>100000686317</t>
  </si>
  <si>
    <t>100000686368</t>
  </si>
  <si>
    <t>100000686369</t>
  </si>
  <si>
    <t>100000691494</t>
  </si>
  <si>
    <t>06.10.2559</t>
  </si>
  <si>
    <t>ค่าก่แสร้างอาคารเรียน</t>
  </si>
  <si>
    <t>100000691495</t>
  </si>
  <si>
    <t>ค่าก่อสร้างอาคารเรียน</t>
  </si>
  <si>
    <t>100000694397</t>
  </si>
  <si>
    <t>10.11.2559</t>
  </si>
  <si>
    <t>100000694432</t>
  </si>
  <si>
    <t>17.11.2559</t>
  </si>
  <si>
    <t>100000703463</t>
  </si>
  <si>
    <t>09.12.2559</t>
  </si>
  <si>
    <t>100000734551</t>
  </si>
  <si>
    <t>08.05.2560</t>
  </si>
  <si>
    <t>100000734552</t>
  </si>
  <si>
    <t>100000734553</t>
  </si>
  <si>
    <t>12.05.2560</t>
  </si>
  <si>
    <t>100000740946</t>
  </si>
  <si>
    <t>ปรับปรุงพัฒนาโรงเรียน</t>
  </si>
  <si>
    <t>100000740947</t>
  </si>
  <si>
    <t>11.07.2560</t>
  </si>
  <si>
    <t>งานก่อสร้างห้องน้ำห้องส้วมชาย</t>
  </si>
  <si>
    <t>100000740948</t>
  </si>
  <si>
    <t>งานก่อสร้างห้องน้ำห้องส้วมหญิง</t>
  </si>
  <si>
    <t>100000740949</t>
  </si>
  <si>
    <t>12.07.2560</t>
  </si>
  <si>
    <t>งานก่อสร้างอาคารฝึกงานแบบ102/27</t>
  </si>
  <si>
    <t>100000743536</t>
  </si>
  <si>
    <t>05.09.2560</t>
  </si>
  <si>
    <t>100000745583</t>
  </si>
  <si>
    <t>26.09.2560</t>
  </si>
  <si>
    <t>จ้างซ่อมแซมเสริมผิวถนนแอลฟัลท์ติกคอนกรีต</t>
  </si>
  <si>
    <t>100000750839</t>
  </si>
  <si>
    <t>03.11.2560</t>
  </si>
  <si>
    <t>งานก่อสร้างอาคารฝึกงาน</t>
  </si>
  <si>
    <t>100000755509</t>
  </si>
  <si>
    <t>13.11.2560</t>
  </si>
  <si>
    <t>100000755510</t>
  </si>
  <si>
    <t>17.11.2560</t>
  </si>
  <si>
    <t>งานก่อสร้างอาคาร</t>
  </si>
  <si>
    <t>100000771064</t>
  </si>
  <si>
    <t>20.12.2560</t>
  </si>
  <si>
    <t>100000818096</t>
  </si>
  <si>
    <t>25.07.2561</t>
  </si>
  <si>
    <t>ค่าจ้างก่อสร้างอาคารบ้านพักครูแบบ 8 ครอบครัว</t>
  </si>
  <si>
    <t>100000818102</t>
  </si>
  <si>
    <t>12.07.2561</t>
  </si>
  <si>
    <t>100000832117</t>
  </si>
  <si>
    <t>12.09.2561</t>
  </si>
  <si>
    <t>อาคารบ้านพักครู 3</t>
  </si>
  <si>
    <t>100000832119</t>
  </si>
  <si>
    <t>24.09.2561</t>
  </si>
  <si>
    <t>อาคารบ้านพักครู (4)</t>
  </si>
  <si>
    <t>100000837878</t>
  </si>
  <si>
    <t>สนามเด็กเล่น</t>
  </si>
  <si>
    <t>100000850472</t>
  </si>
  <si>
    <t>อาคารบ้านพักครูแบบ8ครอบครัว</t>
  </si>
  <si>
    <t>100000858005</t>
  </si>
  <si>
    <t>23.04.2562</t>
  </si>
  <si>
    <t>อาคารบ้านพักครูแบบ 8 ครอบครัว</t>
  </si>
  <si>
    <t>100000858018</t>
  </si>
  <si>
    <t>09.04.2562</t>
  </si>
  <si>
    <t>100000883254</t>
  </si>
  <si>
    <t>05.08.2562</t>
  </si>
  <si>
    <t>ปรับปรุงภูมิทัศน์หน้าเรือนนอนนักเรียน</t>
  </si>
  <si>
    <t>100000883307</t>
  </si>
  <si>
    <t>14.08.2562</t>
  </si>
  <si>
    <t>ก่อสร้างแบบอาคารบ้านพักครู8ครอบครัว</t>
  </si>
  <si>
    <t>100000883310</t>
  </si>
  <si>
    <t>ก่อสร้างแบบอาคารบ้านพักครู 8 ครอบครัว</t>
  </si>
  <si>
    <t>100001006898</t>
  </si>
  <si>
    <t>19.05.2564</t>
  </si>
  <si>
    <t>ค่าปรับปรุงโรงแรม5หลัง</t>
  </si>
  <si>
    <t>100000389609</t>
  </si>
  <si>
    <t>13.08.2556</t>
  </si>
  <si>
    <t>สว่านแบตเตอรรี่</t>
  </si>
  <si>
    <t>100000445242</t>
  </si>
  <si>
    <t>สว่านแบตเตอรี่ 1 ชุด</t>
  </si>
  <si>
    <t>100000651285</t>
  </si>
  <si>
    <t>01.01.2559</t>
  </si>
  <si>
    <t>สว่านตัดเหล็ก</t>
  </si>
  <si>
    <t>100000725612</t>
  </si>
  <si>
    <t>สว่านแบตเตอรี่</t>
  </si>
  <si>
    <t>100000932677</t>
  </si>
  <si>
    <t>14.05.2563</t>
  </si>
  <si>
    <t>ปรับปรุงอาคาร</t>
  </si>
  <si>
    <t>100000326798</t>
  </si>
  <si>
    <t>06.12.2555</t>
  </si>
  <si>
    <t>สว่านไฟฟ้า</t>
  </si>
  <si>
    <t>100000850198</t>
  </si>
  <si>
    <t>12.03.2562</t>
  </si>
  <si>
    <t>แฟลตครู8ยูนิต</t>
  </si>
  <si>
    <t>100000852517</t>
  </si>
  <si>
    <t>29.03.2562</t>
  </si>
  <si>
    <t>โรงเพาะชำ</t>
  </si>
  <si>
    <t>100000852523</t>
  </si>
  <si>
    <t>100000963813</t>
  </si>
  <si>
    <t>28.10.2563</t>
  </si>
  <si>
    <t>ป้อมยามหน้าโรงเรียน-ฝั่งอาคารประถม</t>
  </si>
  <si>
    <t>110000018099</t>
  </si>
  <si>
    <t>ก่อสร้างอาคารโรงซักผ้าและอาบน้ำหญิง</t>
  </si>
  <si>
    <t>110000057085</t>
  </si>
  <si>
    <t>09.06.2566</t>
  </si>
  <si>
    <t>ก่อสร้างหอนอนแบบมาตรฐาน 38 พร้อมครุภัณฑ์(งวดที่ 2)</t>
  </si>
  <si>
    <t>110000057086</t>
  </si>
  <si>
    <t>ก่อสร้างหอนอนแบบมาตรฐาน 38 พร้อมครุภัณฑ์(งวดที่ 1)</t>
  </si>
  <si>
    <t>110000069769</t>
  </si>
  <si>
    <t>08.08.2566</t>
  </si>
  <si>
    <t>ก่อสร้างหอนอนแบบมาตรฐาน 38 พร้อมครุภัณฑ์(งวดที่ 3)</t>
  </si>
  <si>
    <t>110000072878</t>
  </si>
  <si>
    <t>29.09.2566</t>
  </si>
  <si>
    <t>ก่อสร้างหอนอนแบบมาตรฐาน 38 พร้อมครุภัณฑ์(งวดที่ 4)</t>
  </si>
  <si>
    <t>110000094363</t>
  </si>
  <si>
    <t>24.01.2567</t>
  </si>
  <si>
    <t>ก่อสร้างหอนอนแบบมาตรฐาน 38 พร้อมครุภัณฑ์(งวดที่ 5)</t>
  </si>
  <si>
    <t>110000094365</t>
  </si>
  <si>
    <t>ก่อสร้างหอนอนแบบมาตรฐาน 38 พร้อมครุภัณฑ์(งวดที่ 6)</t>
  </si>
  <si>
    <t>110000094372</t>
  </si>
  <si>
    <t>ก่อสร้างหอนอนแบบมาตรฐาน 38 พร้อมครุภัณฑ์(งวดที่ 7)</t>
  </si>
  <si>
    <t>110000094374</t>
  </si>
  <si>
    <t>ก่อสร้างหอนอนแบบมาตรฐาน 38 พร้อมครุภัณฑ์(งวดที่10)</t>
  </si>
  <si>
    <t>110000094375</t>
  </si>
  <si>
    <t>ก่อสร้างหอนอนแบบมาตรฐาน 38 พร้อมครุภัณฑ์(งวดที่ 9)</t>
  </si>
  <si>
    <t>110000094378</t>
  </si>
  <si>
    <t>100000284259</t>
  </si>
  <si>
    <t>14.02.2555</t>
  </si>
  <si>
    <t>ค่าก่อสร้างถนนคอนกรีต</t>
  </si>
  <si>
    <t>100000333895</t>
  </si>
  <si>
    <t>18.01.2556</t>
  </si>
  <si>
    <t>ถนนคอนกรีตเสริมเหล็ก</t>
  </si>
  <si>
    <t>100000482486</t>
  </si>
  <si>
    <t>11.10.2557</t>
  </si>
  <si>
    <t>ก่อสร้างโรงซักผ้าและอาบน้ำหญิง</t>
  </si>
  <si>
    <t>100000482487</t>
  </si>
  <si>
    <t>สนามบาสเก็ตบอลแบบFIBA</t>
  </si>
  <si>
    <t>100000482500</t>
  </si>
  <si>
    <t>ก่อสร้างอาคารพยาบาล</t>
  </si>
  <si>
    <t>100000482664</t>
  </si>
  <si>
    <t>20.10.2557</t>
  </si>
  <si>
    <t>ก่อสร้างอาคารโรงฝึกงานแบบ102/27</t>
  </si>
  <si>
    <t>100000482666</t>
  </si>
  <si>
    <t>ก่อสร้างอาคารโรงฝึกงานมาตรฐานแบบ102/27</t>
  </si>
  <si>
    <t>100000485868</t>
  </si>
  <si>
    <t>บันทึกก่อสร้างห้องส้วมสพฐ.4ที่นั่ง</t>
  </si>
  <si>
    <t>100000486058</t>
  </si>
  <si>
    <t>บึนทึกก่อสร้างโรงอาบน้ำ</t>
  </si>
  <si>
    <t>100000486839</t>
  </si>
  <si>
    <t>21.10.2557</t>
  </si>
  <si>
    <t>บันทึกก่อสร้างอาคารพยาบาล</t>
  </si>
  <si>
    <t>100000486853</t>
  </si>
  <si>
    <t>บันทึกก่อสร้างโรงซักผ้าและอาบน้ำหญิง</t>
  </si>
  <si>
    <t>100000515721</t>
  </si>
  <si>
    <t>06.01.2558</t>
  </si>
  <si>
    <t>การก่อสร้างอาคาร</t>
  </si>
  <si>
    <t>100000515725</t>
  </si>
  <si>
    <t>100000515733</t>
  </si>
  <si>
    <t>การก่อสร้าง</t>
  </si>
  <si>
    <t>100000515754</t>
  </si>
  <si>
    <t>25.12.2557</t>
  </si>
  <si>
    <t>อุปกรณ์ปูถนน</t>
  </si>
  <si>
    <t>100000742015</t>
  </si>
  <si>
    <t>27.02.2560</t>
  </si>
  <si>
    <t>100000742016</t>
  </si>
  <si>
    <t>15.03.2560</t>
  </si>
  <si>
    <t>100000742017</t>
  </si>
  <si>
    <t>21.02.2560</t>
  </si>
  <si>
    <t>100000742018</t>
  </si>
  <si>
    <t>18.01.2560</t>
  </si>
  <si>
    <t>100000742019</t>
  </si>
  <si>
    <t>18.08.2560</t>
  </si>
  <si>
    <t>100000746010</t>
  </si>
  <si>
    <t>10.10.2560</t>
  </si>
  <si>
    <t>บันทึกครุภัณฑ์ก่อสร้าง</t>
  </si>
  <si>
    <t>100000746012</t>
  </si>
  <si>
    <t>100000746013</t>
  </si>
  <si>
    <t>100000746014</t>
  </si>
  <si>
    <t>100000818608</t>
  </si>
  <si>
    <t>บ้านพักภารโรงแบบแฟลต</t>
  </si>
  <si>
    <t>100000818610</t>
  </si>
  <si>
    <t>100000818611</t>
  </si>
  <si>
    <t>100000818612</t>
  </si>
  <si>
    <t>100000824408</t>
  </si>
  <si>
    <t>05.09.2561</t>
  </si>
  <si>
    <t>100000824409</t>
  </si>
  <si>
    <t>100000824414</t>
  </si>
  <si>
    <t>27.12.2560</t>
  </si>
  <si>
    <t>ห้องน้ำห้องส้วม โรงเรือนสุกร บ้านพักครู สนามฟุตบอล</t>
  </si>
  <si>
    <t>100000824416</t>
  </si>
  <si>
    <t>ห้องน้ำห้องส้วม บ้านพักครู สนามฟุตบอล โรงสุกร</t>
  </si>
  <si>
    <t>100000824417</t>
  </si>
  <si>
    <t>ห้องน้ำห้องส้วม โรงสุกร บ้านพักครู</t>
  </si>
  <si>
    <t>100000824418</t>
  </si>
  <si>
    <t>31.01.2561</t>
  </si>
  <si>
    <t>100000824419</t>
  </si>
  <si>
    <t>100000824420</t>
  </si>
  <si>
    <t>100000824497</t>
  </si>
  <si>
    <t>06.09.2561</t>
  </si>
  <si>
    <t>ปรับปรุงหอนอน</t>
  </si>
  <si>
    <t>100000824498</t>
  </si>
  <si>
    <t>100000967044</t>
  </si>
  <si>
    <t>23.11.2563</t>
  </si>
  <si>
    <t>100000967046</t>
  </si>
  <si>
    <t>100000967078</t>
  </si>
  <si>
    <t>100000967087</t>
  </si>
  <si>
    <t>100000967592</t>
  </si>
  <si>
    <t>24.11.2563</t>
  </si>
  <si>
    <t>100000995695</t>
  </si>
  <si>
    <t>25.03.2564</t>
  </si>
  <si>
    <t>100000995697</t>
  </si>
  <si>
    <t>100000995698</t>
  </si>
  <si>
    <t>100000996021</t>
  </si>
  <si>
    <t>110000050942</t>
  </si>
  <si>
    <t>31.05.2566</t>
  </si>
  <si>
    <t>ล้างพักครุภัณฑ์สิ่งปลูกสร้าง</t>
  </si>
  <si>
    <t>110000050944</t>
  </si>
  <si>
    <t>110000050958</t>
  </si>
  <si>
    <t>110000050960</t>
  </si>
  <si>
    <t>110000050963</t>
  </si>
  <si>
    <t>110000050976</t>
  </si>
  <si>
    <t>110000050978</t>
  </si>
  <si>
    <t>110000050980</t>
  </si>
  <si>
    <t>110000057172</t>
  </si>
  <si>
    <t>19.07.2566</t>
  </si>
  <si>
    <t>110000057175</t>
  </si>
  <si>
    <t>110000060662</t>
  </si>
  <si>
    <t>110000060664</t>
  </si>
  <si>
    <t>100000536931</t>
  </si>
  <si>
    <t>รถขนเขนขนขยะ จำนวน 2 คัน</t>
  </si>
  <si>
    <t>100000562591</t>
  </si>
  <si>
    <t>21.08.2558</t>
  </si>
  <si>
    <t>ถังน้ำพลาสติก 2,000 ลิตร ่จำนวน 1 ใบ</t>
  </si>
  <si>
    <t>100001020788</t>
  </si>
  <si>
    <t>16.08.2564</t>
  </si>
  <si>
    <t>110000040267</t>
  </si>
  <si>
    <t>21.03.2566</t>
  </si>
  <si>
    <t>ปรับปรุงอาคารเอนกประสงค์(โดม)</t>
  </si>
  <si>
    <t>110000064198</t>
  </si>
  <si>
    <t>18.08.2566</t>
  </si>
  <si>
    <t>ซ่อมแซมและปรับปรุงอาคารสำนักงาน</t>
  </si>
  <si>
    <t>110000186660</t>
  </si>
  <si>
    <t>13.05.2568</t>
  </si>
  <si>
    <t>ห้องน้ำ</t>
  </si>
  <si>
    <t>100000790997</t>
  </si>
  <si>
    <t>02.03.2561</t>
  </si>
  <si>
    <t>อาคารเรียน</t>
  </si>
  <si>
    <t>100000803743</t>
  </si>
  <si>
    <t>บันทึกก่อสร้างอาคารเรียน</t>
  </si>
  <si>
    <t>100000803918</t>
  </si>
  <si>
    <t>30.05.2561</t>
  </si>
  <si>
    <t>บันทึกรับก่อสร้างอาคารเรียน 5 ห้อง</t>
  </si>
  <si>
    <t>100000333880</t>
  </si>
  <si>
    <t>10.12.2555</t>
  </si>
  <si>
    <t>ก่อสร้างปรับปรุงหอพัก   ห้องคหกรรม   ห้องโปงลาง</t>
  </si>
  <si>
    <t>100000333894</t>
  </si>
  <si>
    <t>12.12.2555</t>
  </si>
  <si>
    <t>ก่อสร้าง</t>
  </si>
  <si>
    <t>100000362370</t>
  </si>
  <si>
    <t>22.05.2556</t>
  </si>
  <si>
    <t>สร้างสนามฟุตบอลพร้อมลู่วิ่งระดับอำเภอ (ถมดิน)</t>
  </si>
  <si>
    <t>100000388313</t>
  </si>
  <si>
    <t>02.09.2556</t>
  </si>
  <si>
    <t>โรงเลี้ยงไก่ไข่</t>
  </si>
  <si>
    <t>100000404423</t>
  </si>
  <si>
    <t>25.09.2556</t>
  </si>
  <si>
    <t>โรงเรือนเลี้ยงไก่ไข่</t>
  </si>
  <si>
    <t>100000458505</t>
  </si>
  <si>
    <t>การก่อสร้างอาคารที่พัก</t>
  </si>
  <si>
    <t>100000554215</t>
  </si>
  <si>
    <t>05.06.2558</t>
  </si>
  <si>
    <t>ล้างพักส่วนปรับปรุงอาคาร</t>
  </si>
  <si>
    <t>100000565596</t>
  </si>
  <si>
    <t>ล้างพักงานระหว่างสร้าง</t>
  </si>
  <si>
    <t>100000565600</t>
  </si>
  <si>
    <t>100000593790</t>
  </si>
  <si>
    <t>09.10.2558</t>
  </si>
  <si>
    <t>100000633672</t>
  </si>
  <si>
    <t>100000633675</t>
  </si>
  <si>
    <t>100000633677</t>
  </si>
  <si>
    <t>100000640546</t>
  </si>
  <si>
    <t>งานก่อสร้างแฟลต</t>
  </si>
  <si>
    <t>100000646357</t>
  </si>
  <si>
    <t>27.01.2559</t>
  </si>
  <si>
    <t>สนามบาสเกตบอล แบบ FIBA</t>
  </si>
  <si>
    <t>100000650915</t>
  </si>
  <si>
    <t>23.02.2559</t>
  </si>
  <si>
    <t>หลังคาคุมทางเดิน ฝ้าเพดานอาคารหอสมุดและอาคาร 216 ล</t>
  </si>
  <si>
    <t>100000650924</t>
  </si>
  <si>
    <t>ป้อมยาม</t>
  </si>
  <si>
    <t>100000653344</t>
  </si>
  <si>
    <t>14.03.2559</t>
  </si>
  <si>
    <t>พักงานระหว่างก่อสร้าง</t>
  </si>
  <si>
    <t>100000659675</t>
  </si>
  <si>
    <t>28.04.2559</t>
  </si>
  <si>
    <t>รางระบายน้ำฝาเหล็ก</t>
  </si>
  <si>
    <t>100000749999</t>
  </si>
  <si>
    <t>02.11.2560</t>
  </si>
  <si>
    <t>100000320808</t>
  </si>
  <si>
    <t>เครื่องตบดิน</t>
  </si>
  <si>
    <t>100000352120</t>
  </si>
  <si>
    <t>31.03.2556</t>
  </si>
  <si>
    <t>ถนนคอนกรีต และ งานปูกระเบื้อง</t>
  </si>
  <si>
    <t>100000578020</t>
  </si>
  <si>
    <t>กำแพง,ป้ายหน้าศูนย์ฯและรั้วลวดหนาม</t>
  </si>
  <si>
    <t>100001075403</t>
  </si>
  <si>
    <t>เครื่องเชื่อม</t>
  </si>
  <si>
    <t>110000046478</t>
  </si>
  <si>
    <t>ถนน ค.ส.ล.หน้าบ้านพักครู 8 ครอบครัว (แฟลตใหม่)</t>
  </si>
  <si>
    <t>100000180582</t>
  </si>
  <si>
    <t>18.06.2553</t>
  </si>
  <si>
    <t>หอประชุมค่ายลูกเสือโรงเรียนพัทลุง</t>
  </si>
  <si>
    <t>100000180590</t>
  </si>
  <si>
    <t>ก่อสร้างหอประชุมลูกเสืองวดที่ 2 โรงเรียนพัทลุง</t>
  </si>
  <si>
    <t>100000180592</t>
  </si>
  <si>
    <t>ก่อสร้างหอประชุมลูกเสืองวดที่ 3 โรงเรียนพัทลุง</t>
  </si>
  <si>
    <t>100000188378</t>
  </si>
  <si>
    <t>ค่าก่อสร้างหอประชุมงวด5</t>
  </si>
  <si>
    <t>100000728556</t>
  </si>
  <si>
    <t>31.03.2560</t>
  </si>
  <si>
    <t>100000125666</t>
  </si>
  <si>
    <t>110000046491</t>
  </si>
  <si>
    <t>เครื่องทำอิฐบล๊อก</t>
  </si>
  <si>
    <t>รายงานสินทรัพย์คงเหลือ - ครุภัณฑ์กีฬา (GL 1206130101)</t>
  </si>
  <si>
    <t>12061300</t>
  </si>
  <si>
    <t>100000231706</t>
  </si>
  <si>
    <t>27.05.2554</t>
  </si>
  <si>
    <t>ครุภัณฑ์ประจำศูนย์อนุรักษ์ศิลปะมวยไทย</t>
  </si>
  <si>
    <t>100000447045</t>
  </si>
  <si>
    <t>31.01.2557</t>
  </si>
  <si>
    <t>เบาะรองรับกระโดดสูง</t>
  </si>
  <si>
    <t>100000447046</t>
  </si>
  <si>
    <t>อุปกรณ์วิชาพลานามัย</t>
  </si>
  <si>
    <t>100001008030</t>
  </si>
  <si>
    <t>01.06.2564</t>
  </si>
  <si>
    <t>แป้นบาสเก็ตบอลสำเร็จรูป 1 ชุด 2 แป้น</t>
  </si>
  <si>
    <t>110000163521</t>
  </si>
  <si>
    <t>27.12.2567</t>
  </si>
  <si>
    <t>เครื่องยิงลูกเทเบิลเทนนิส</t>
  </si>
  <si>
    <t>100000345664</t>
  </si>
  <si>
    <t>ฐานเสากีฬา</t>
  </si>
  <si>
    <t>100000474922</t>
  </si>
  <si>
    <t>05.03.2557</t>
  </si>
  <si>
    <t>โต๊ะเทเบิลเทนนิส</t>
  </si>
  <si>
    <t>110000125466</t>
  </si>
  <si>
    <t>ลำโพง NPE MK 12 BAT    พร้อมไมค์</t>
  </si>
  <si>
    <t>100000657565</t>
  </si>
  <si>
    <t>07.04.2559</t>
  </si>
  <si>
    <t>ครุภัณฑ์วิชาพลศึกษา</t>
  </si>
  <si>
    <t>100000302432</t>
  </si>
  <si>
    <t>ลูกเปตองมาราธอน  (จำนวน 1 ชุด)</t>
  </si>
  <si>
    <t>100000302433</t>
  </si>
  <si>
    <t>เสาวอลเลย์บอล จำนวน 1 คู่</t>
  </si>
  <si>
    <t>100000558370</t>
  </si>
  <si>
    <t>08.07.2558</t>
  </si>
  <si>
    <t>โต๊ะปิงปองพื้นหนา 15 มม.</t>
  </si>
  <si>
    <t>100000806952</t>
  </si>
  <si>
    <t>23.04.2561</t>
  </si>
  <si>
    <t>บาเบลแบบถอดได้ ขนาด 150 ปอนด์ (14 กก.)</t>
  </si>
  <si>
    <t>100000125484</t>
  </si>
  <si>
    <t>เครื่องบริหารข้อสะโพก TSR-13 ร.ร.พิริยาลัยจ.แพร่</t>
  </si>
  <si>
    <t>100000125491</t>
  </si>
  <si>
    <t>เครื่องบริหารไหล่และข้อสะโพก TSR-25พิริยาลัยจ.แพร่</t>
  </si>
  <si>
    <t>100000125492</t>
  </si>
  <si>
    <t>เครื่องออกกำลังกายแขน TSR-1 ร.ร.พิริยาลัยจ.แพร่</t>
  </si>
  <si>
    <t>100000125493</t>
  </si>
  <si>
    <t>เครื่่องออกกำลังกายแขนขาลดหน้าท้อง TSR-4 พิริยาลัย</t>
  </si>
  <si>
    <t>100000125494</t>
  </si>
  <si>
    <t>เครื่องออกกำลังกายแขนขาลดหน้าท้องTSR7พิริยาลัยแพร่</t>
  </si>
  <si>
    <t>100000125495</t>
  </si>
  <si>
    <t>เครื่องกำลังกายแขนขาลดหน้าท้องTSR-15พิริยาลัยจแพร่</t>
  </si>
  <si>
    <t>100000125496</t>
  </si>
  <si>
    <t>เครื่องออกกำลังข้อเข่า TSR3,6 ร.ร.พิริยาลัยจ.แพร่</t>
  </si>
  <si>
    <t>100000125497</t>
  </si>
  <si>
    <t>100000125498</t>
  </si>
  <si>
    <t>เครื่องออกกำลังขา TSR-11 ร.ร.พิริยาลัยจังหวัดแพร่</t>
  </si>
  <si>
    <t>100000125499</t>
  </si>
  <si>
    <t>ลู่วิ่งเอนกประสงค์ TSR-26 ร.ร.พิริยาลัยจังหวัดแพร่</t>
  </si>
  <si>
    <t>100000381122</t>
  </si>
  <si>
    <t>18.07.2556</t>
  </si>
  <si>
    <t>100000381123</t>
  </si>
  <si>
    <t>100000381124</t>
  </si>
  <si>
    <t>100000381125</t>
  </si>
  <si>
    <t>100000381126</t>
  </si>
  <si>
    <t>100000512408</t>
  </si>
  <si>
    <t>แหลน</t>
  </si>
  <si>
    <t>100000559362</t>
  </si>
  <si>
    <t>เครื่องวัดกำลังมือ</t>
  </si>
  <si>
    <t>100000559411</t>
  </si>
  <si>
    <t>เสากระโดดสูง พร้อมไม้พาดอลูมิเนียม</t>
  </si>
  <si>
    <t>100000628564</t>
  </si>
  <si>
    <t>19.11.2558</t>
  </si>
  <si>
    <t>โต๊ะปิงปอง ชนิดล้อเลื่อนแข่งขัน</t>
  </si>
  <si>
    <t>100000628602</t>
  </si>
  <si>
    <t>23.11.2558</t>
  </si>
  <si>
    <t>เครื่องชั่งน้ำหนัก พร้อมที่วัดความสูง</t>
  </si>
  <si>
    <t>110000175159</t>
  </si>
  <si>
    <t>25.03.2568</t>
  </si>
  <si>
    <t>ลูกทุ่มน้ำหนัก</t>
  </si>
  <si>
    <t>110000128065</t>
  </si>
  <si>
    <t>03.07.2567</t>
  </si>
  <si>
    <t xml:space="preserve">อุปกรณ์กีฬาคานบาร์เบลTAWA(20ก.ก.) </t>
  </si>
  <si>
    <t>100000503958</t>
  </si>
  <si>
    <t>เครื่องออกกำลังกายจำนวน 6 เครื่อง</t>
  </si>
  <si>
    <t>100000516260</t>
  </si>
  <si>
    <t>08.01.2558</t>
  </si>
  <si>
    <t>เครื่องชั่งนำ้หนักและวัดส่วนสูง 1 เครื่อง</t>
  </si>
  <si>
    <t>100000527277</t>
  </si>
  <si>
    <t>03.03.2558</t>
  </si>
  <si>
    <t>เสากีฬาเอนกประสงค์จำนวน 1 ชุด</t>
  </si>
  <si>
    <t>100000530735</t>
  </si>
  <si>
    <t>17.03.2558</t>
  </si>
  <si>
    <t>ชุดออกกำลังกายสาระพละจำนวน 1 ชุด</t>
  </si>
  <si>
    <t>100000562603</t>
  </si>
  <si>
    <t>ลู่วิ่งไฟฟ้า จำนวน 1 เครื่อง</t>
  </si>
  <si>
    <t>100000562604</t>
  </si>
  <si>
    <t>จักรยานนั่งตรงจำนวน 2 คัน</t>
  </si>
  <si>
    <t>100000841020</t>
  </si>
  <si>
    <t>เครื่องบริการกล้ามเนื้อ รุ่น BK-3010</t>
  </si>
  <si>
    <t>100000847410</t>
  </si>
  <si>
    <t>เสาประตูโกลด์ฟุตบอล ร้านแหลมทอง 3</t>
  </si>
  <si>
    <t>100000897424</t>
  </si>
  <si>
    <t>25.10.2562</t>
  </si>
  <si>
    <t>เครื่องปั่นเอว ฟิตเนสศูนย์กีฬา</t>
  </si>
  <si>
    <t>100000897425</t>
  </si>
  <si>
    <t>เครื่องออกกำลังกายแบบกรรเชียง 2 เครื่อง ศูนย์กีฬา</t>
  </si>
  <si>
    <t>100000936873</t>
  </si>
  <si>
    <t>01.06.2563</t>
  </si>
  <si>
    <t>ลู่วิ่งไฟฟ้า ศูนย์กีฬา</t>
  </si>
  <si>
    <t>100000936874</t>
  </si>
  <si>
    <t>110000065789</t>
  </si>
  <si>
    <t>18.09.2566</t>
  </si>
  <si>
    <t>ลู่วิ่งไฟฟ้า รุ่น YK-ET 1403</t>
  </si>
  <si>
    <t>110000065790</t>
  </si>
  <si>
    <t>110000065791</t>
  </si>
  <si>
    <t>110000065792</t>
  </si>
  <si>
    <t>110000065793</t>
  </si>
  <si>
    <t>110000065794</t>
  </si>
  <si>
    <t>110000065795</t>
  </si>
  <si>
    <t>110000065797</t>
  </si>
  <si>
    <t>110000065798</t>
  </si>
  <si>
    <t>110000065799</t>
  </si>
  <si>
    <t>110000065800</t>
  </si>
  <si>
    <t>100000124723</t>
  </si>
  <si>
    <t>เสาแบดมินตันชนิดแข่งขัน ร.ร.เบจญมราชูทิศ</t>
  </si>
  <si>
    <t>100000124724</t>
  </si>
  <si>
    <t>100000124763</t>
  </si>
  <si>
    <t>แป้นบาส FBTพลาสติก หนา 15มม. ร.ร.เบญจมราชูทิศ</t>
  </si>
  <si>
    <t>100000339711</t>
  </si>
  <si>
    <t>12.02.2556</t>
  </si>
  <si>
    <t>โต๊ะปิงปอง</t>
  </si>
  <si>
    <t>100000835910</t>
  </si>
  <si>
    <t>10.08.2561</t>
  </si>
  <si>
    <t>ครุภัณฑ์กีฬา(โต๊ะปิงปอง2ชุด)</t>
  </si>
  <si>
    <t>100000992542</t>
  </si>
  <si>
    <t>26.01.2564</t>
  </si>
  <si>
    <t>ครุภัณฑ์กีฬา(แป้นบาสเก็ตบอล1คู่)</t>
  </si>
  <si>
    <t>110000009884</t>
  </si>
  <si>
    <t>15.08.2565</t>
  </si>
  <si>
    <t>ครุภัณฑ์กีฬา(เสาวอลเลย์บอล1คู่)</t>
  </si>
  <si>
    <t>110000009887</t>
  </si>
  <si>
    <t>110000092355</t>
  </si>
  <si>
    <t>09.01.2567</t>
  </si>
  <si>
    <t>ครุภัณฑ์กีฬา (ชุดเสาวอลเล่ย์บอล)</t>
  </si>
  <si>
    <t>110000092357</t>
  </si>
  <si>
    <t>ครุภัณฑ์กีฬา (ชุดเสาตะกร้อมีเฟืองพิเศษ)</t>
  </si>
  <si>
    <t>110000069870</t>
  </si>
  <si>
    <t>แป้นบาสขนาด 180*105 ซม.อะครีลิคใส 10 มม.</t>
  </si>
  <si>
    <t>110000069871</t>
  </si>
  <si>
    <t>100000993662</t>
  </si>
  <si>
    <t>12.03.2564</t>
  </si>
  <si>
    <t>นาฬิกา Forerunner ๒๔๕ AMPY</t>
  </si>
  <si>
    <t>100000952346</t>
  </si>
  <si>
    <t>05.08.2563</t>
  </si>
  <si>
    <t>เครื่องออกกำลังกายซิทอัพคู่ 1ชุด ปี2563</t>
  </si>
  <si>
    <t>100000952357</t>
  </si>
  <si>
    <t>เครื่องออกกำลังกายกรรเชียวเดี่ยว 1ชุด ปี2563</t>
  </si>
  <si>
    <t>100000952364</t>
  </si>
  <si>
    <t>เครื่องออกกำลังกาย แขน ขาหน้าท้อง 1ชุด ปี2563</t>
  </si>
  <si>
    <t>รายงานสินทรัพย์คงเหลือ - ครุภัณฑ์โรงงาน (GL 1206060101)</t>
  </si>
  <si>
    <t>12060600</t>
  </si>
  <si>
    <t>110000043074</t>
  </si>
  <si>
    <t>01.02.2566</t>
  </si>
  <si>
    <t>แม่แรงตะเข่</t>
  </si>
  <si>
    <t>110000043135</t>
  </si>
  <si>
    <t>เลื่อยวงเดือน</t>
  </si>
  <si>
    <t>100000203999</t>
  </si>
  <si>
    <t>27.10.2553</t>
  </si>
  <si>
    <t>กบไฟฟ้า ขนาด 5 นิ้ว</t>
  </si>
  <si>
    <t>100000204000</t>
  </si>
  <si>
    <t>เครื่องกัดลายไม้</t>
  </si>
  <si>
    <t>100000204001</t>
  </si>
  <si>
    <t>100000284016</t>
  </si>
  <si>
    <t>09.02.2555</t>
  </si>
  <si>
    <t>กบไฟฟ้าขนาด 6 นิ้ว</t>
  </si>
  <si>
    <t>110000045586</t>
  </si>
  <si>
    <t>เครื่องเจีย-ตัดแบบมือถือขนาด 5 นิ้ว</t>
  </si>
  <si>
    <t>110000045587</t>
  </si>
  <si>
    <t>เครื่องเจีย-ตัดแบบมือถือขนาด 7 นิ้ว</t>
  </si>
  <si>
    <t>110000045590</t>
  </si>
  <si>
    <t>05.04.2566</t>
  </si>
  <si>
    <t>เครื่องตัดเหล็กแบบมือถือ ขนาด 1.60 มิลลิเมตร</t>
  </si>
  <si>
    <t>110000045592</t>
  </si>
  <si>
    <t>แม่แรงตะเฆ่ ขนาด 2 ตัน</t>
  </si>
  <si>
    <t>110000082991</t>
  </si>
  <si>
    <t>01.03.2567</t>
  </si>
  <si>
    <t>ปั๊มน้ำอัตโนมัติ</t>
  </si>
  <si>
    <t>110000082998</t>
  </si>
  <si>
    <t>110000082999</t>
  </si>
  <si>
    <t>110000083000</t>
  </si>
  <si>
    <t>110000057603</t>
  </si>
  <si>
    <t>เลื้อยวงเดือนไฟฟ้า</t>
  </si>
  <si>
    <t>110000057614</t>
  </si>
  <si>
    <t>100000956317</t>
  </si>
  <si>
    <t>22.07.2563</t>
  </si>
  <si>
    <t>เครื่องตัดเหล็กแบบมือถือ</t>
  </si>
  <si>
    <t>110000167915</t>
  </si>
  <si>
    <t>27.01.2568</t>
  </si>
  <si>
    <t>เลื่อยวงเดือนไฟฟ้า แบบมือถือ ขนาด 8 นิ้ว</t>
  </si>
  <si>
    <t>110000167918</t>
  </si>
  <si>
    <t>เครื่องขัดกระดาษทราย แบบมือถือ ขนาด 75 มิลลิเมตร</t>
  </si>
  <si>
    <t>110000185469</t>
  </si>
  <si>
    <t>30.05.2568</t>
  </si>
  <si>
    <t>เครื่องรีดไม้ 13 นิ้ว 1800 w รุ่นDW735-B1-ตัว</t>
  </si>
  <si>
    <t>110000169822</t>
  </si>
  <si>
    <t>21.01.2568</t>
  </si>
  <si>
    <t>แป้นหมุนขึ้นรูปไฟฟ้า</t>
  </si>
  <si>
    <t>0005</t>
  </si>
  <si>
    <t>100000236047</t>
  </si>
  <si>
    <t>07.06.2554</t>
  </si>
  <si>
    <t>เลื่อยแต่งมุมและอุปกรณ์ประกอบ</t>
  </si>
  <si>
    <t>100000236050</t>
  </si>
  <si>
    <t>100000236051</t>
  </si>
  <si>
    <t>100000236052</t>
  </si>
  <si>
    <t>100000236053</t>
  </si>
  <si>
    <t>100000236054</t>
  </si>
  <si>
    <t>100000236101</t>
  </si>
  <si>
    <t>24.05.2554</t>
  </si>
  <si>
    <t>100001034766</t>
  </si>
  <si>
    <t>100001034769</t>
  </si>
  <si>
    <t>100001034776</t>
  </si>
  <si>
    <t>110000175519</t>
  </si>
  <si>
    <t>17.02.2568</t>
  </si>
  <si>
    <t>110000175521</t>
  </si>
  <si>
    <t>110000175523</t>
  </si>
  <si>
    <t>110000173916</t>
  </si>
  <si>
    <t>เครื่องเจีย/ตัด แบบมือถือขนาด 5 นิ้ว</t>
  </si>
  <si>
    <t>110000173917</t>
  </si>
  <si>
    <t>110000176565</t>
  </si>
  <si>
    <t>03.04.2568</t>
  </si>
  <si>
    <t>เลื่อยวงเดือนไฟฟ้าแบบมือถือ</t>
  </si>
  <si>
    <t>110000176569</t>
  </si>
  <si>
    <t>เครื่องเจียตัดแบบมือถือ</t>
  </si>
  <si>
    <t>110000176572</t>
  </si>
  <si>
    <t>กบไฟฟ้าแบบมือถือ</t>
  </si>
  <si>
    <t>110000176573</t>
  </si>
  <si>
    <t>เครื่องตัดเหล็ก แบบมือถือ</t>
  </si>
  <si>
    <t>110000176574</t>
  </si>
  <si>
    <t>เครื่องขัดกระดาษทราย</t>
  </si>
  <si>
    <t>110000166868</t>
  </si>
  <si>
    <t>02.01.2568</t>
  </si>
  <si>
    <t>เลื่อยวงเดือนและอุปกรณ์ประกอบ</t>
  </si>
  <si>
    <t>100000309844</t>
  </si>
  <si>
    <t>25.09.2555</t>
  </si>
  <si>
    <t>ครุภัณฑ์เพื่อพัฒนางานอาชีพ</t>
  </si>
  <si>
    <t>110000005645</t>
  </si>
  <si>
    <t>เครื่องเจีย/ตัดแบบมือถือ ขนาด 9 นิ้ว</t>
  </si>
  <si>
    <t>110000005647</t>
  </si>
  <si>
    <t>เลื่อยวงเดือนแบบมือถือ ขนาด9 นิ้ว</t>
  </si>
  <si>
    <t>110000163908</t>
  </si>
  <si>
    <t>18.12.2567</t>
  </si>
  <si>
    <t>เลื่อยวงเดือนไฟฟ้าแบบมือถือ ขนาด 8 นิ้ว ค.1</t>
  </si>
  <si>
    <t>110000163909</t>
  </si>
  <si>
    <t>เลื่อยวงเดือนไฟฟ้าแบบมือถือ ขนาด 8 นิ้ว ค.2</t>
  </si>
  <si>
    <t>110000163913</t>
  </si>
  <si>
    <t>เครื่องขัดกระดาษทรายแบบมือถือแบบสายพานขนาด75มม. 1</t>
  </si>
  <si>
    <t>110000163915</t>
  </si>
  <si>
    <t>เครื่องขัดกระดาษทรายแบบมือถือแบบสายพาน75มม. 2</t>
  </si>
  <si>
    <t>110000163919</t>
  </si>
  <si>
    <t xml:space="preserve">กบไฟฟ้าแบบมือถือขนาด 5 นิ้ว </t>
  </si>
  <si>
    <t>110000163926</t>
  </si>
  <si>
    <t>เครื่องปรับอากาศแบบแยกส่วน ชนิดตั้งพื้นขนาด 24000</t>
  </si>
  <si>
    <t>110000174502</t>
  </si>
  <si>
    <t>110000166937</t>
  </si>
  <si>
    <t>เครื่องเจีย/ตัด แบบมือถือ ขนาด 5 นิ้ว</t>
  </si>
  <si>
    <t>100000923081</t>
  </si>
  <si>
    <t>03.03.2563</t>
  </si>
  <si>
    <t>ตู้เชื่อม 1 ชุด</t>
  </si>
  <si>
    <t>110000173526</t>
  </si>
  <si>
    <t>เครื่องขัดกระดาษทรายแบบมือถือแบบสายพาน ขนาด 75 มิล</t>
  </si>
  <si>
    <t>110000173528</t>
  </si>
  <si>
    <t>เครื่องเจียร/ตัด แบบมือถือ ขนาด 5 นิ้ว</t>
  </si>
  <si>
    <t>110000173539</t>
  </si>
  <si>
    <t>กบไฟฟ้าแบบมือถือ ขนาด 5 นิ้ว</t>
  </si>
  <si>
    <t>110000173543</t>
  </si>
  <si>
    <t>เลื่อยวงเดือนไฟฟ้าแบบมือถือขนาด 8 นิ้ว</t>
  </si>
  <si>
    <t>110000173544</t>
  </si>
  <si>
    <t>เครื่องตัดเหล็กแบบมือถือ ขนาด 160 มิลลิเมตร</t>
  </si>
  <si>
    <t>110000173551</t>
  </si>
  <si>
    <t>เลื่อยวงเดือนไฟฟ้าแบบมือถือขาด 8 นิ้ว</t>
  </si>
  <si>
    <t>110000183173</t>
  </si>
  <si>
    <t>เครื่องขัดกระดาษทราย แบบมือถือ แบบสายพาน ขนาด 75 ม</t>
  </si>
  <si>
    <t>110000183174</t>
  </si>
  <si>
    <t xml:space="preserve">เครื่องตัดเหล็ก แบบมือถือ ขนาด 1.60 มิลลิเมตร </t>
  </si>
  <si>
    <t>110000183175</t>
  </si>
  <si>
    <t>กบไฟฟ้า แบบมือถือ ขนาด 5 นิ้ว</t>
  </si>
  <si>
    <t>110000183176</t>
  </si>
  <si>
    <t>110000055637</t>
  </si>
  <si>
    <t>10.06.2566</t>
  </si>
  <si>
    <t>เครื่องเจียร/ตัดแบบมือขนาด 9 นิ้ว  2 เครื่อง</t>
  </si>
  <si>
    <t>110000065899</t>
  </si>
  <si>
    <t>เครื่องยิงทราย 2 ระบบเล็ก</t>
  </si>
  <si>
    <t>110000160027</t>
  </si>
  <si>
    <t>07.11.2567</t>
  </si>
  <si>
    <t>เครื่องปั่นไฟแบบเบนซิน</t>
  </si>
  <si>
    <t>100000955863</t>
  </si>
  <si>
    <t>100000955864</t>
  </si>
  <si>
    <t>เครื่องเจีย</t>
  </si>
  <si>
    <t>100000955865</t>
  </si>
  <si>
    <t>เครื่องตัดเหล็ก</t>
  </si>
  <si>
    <t>100000955866</t>
  </si>
  <si>
    <t>100001036000</t>
  </si>
  <si>
    <t>เครื่องลอกบัว ขนาด 12มิลลิเมตร</t>
  </si>
  <si>
    <t>100001036004</t>
  </si>
  <si>
    <t>แท้แรงตะเฆ่ ขนาด 3 ตัน</t>
  </si>
  <si>
    <t>110000058687</t>
  </si>
  <si>
    <t>110000174847</t>
  </si>
  <si>
    <t>110000174848</t>
  </si>
  <si>
    <t>110000051282</t>
  </si>
  <si>
    <t>เลื่อยวงเดือนไฟฟ้า</t>
  </si>
  <si>
    <t>100001023966</t>
  </si>
  <si>
    <t>03.09.2564</t>
  </si>
  <si>
    <t>100001023974</t>
  </si>
  <si>
    <t>เครื่องเจียรไฟฟ้า</t>
  </si>
  <si>
    <t>100000897845</t>
  </si>
  <si>
    <t>เครื่องขัดกระดาษทรายแบบมือถือ</t>
  </si>
  <si>
    <t>100000897869</t>
  </si>
  <si>
    <t>เครื่องตัดเหล็กกแบบมือถือ</t>
  </si>
  <si>
    <t>110000061663</t>
  </si>
  <si>
    <t>กบไฟฟ้าแบบมือถือขนาด5นิ้ว1ตัว</t>
  </si>
  <si>
    <t>100000457829</t>
  </si>
  <si>
    <t>09.07.2557</t>
  </si>
  <si>
    <t>แท่นตัดเหล็ก</t>
  </si>
  <si>
    <t>100000503951</t>
  </si>
  <si>
    <t>ครุภัณฑ์โรงงานจำนวน 5 เครื่อง</t>
  </si>
  <si>
    <t>100000515566</t>
  </si>
  <si>
    <t>สว่านโรตารี่ 3 ระบบ จำนวน 1 เครื่อง</t>
  </si>
  <si>
    <t>100000530920</t>
  </si>
  <si>
    <t>แก๊สอะเซททิลีน จำนวน 2 ถัง</t>
  </si>
  <si>
    <t>100000530926</t>
  </si>
  <si>
    <t>ชุดเครื่องเชื่อมแก๊ส จำนวน 1 ชุด</t>
  </si>
  <si>
    <t>100000604521</t>
  </si>
  <si>
    <t>16.09.2558</t>
  </si>
  <si>
    <t>เครื่องปั๊มนำ้แฟรงกิน จำนวน 1 เครื่อง</t>
  </si>
  <si>
    <t>100000626185</t>
  </si>
  <si>
    <t>เครื่องปั๊มลมโรตารี จำนวน 1 เครื่อง</t>
  </si>
  <si>
    <t>100000652044</t>
  </si>
  <si>
    <t>02.03.2559</t>
  </si>
  <si>
    <t>ปั๊มซัมเมิร์ท จำนวน 1 เครื่อง</t>
  </si>
  <si>
    <t>100000664205</t>
  </si>
  <si>
    <t>ชุดจ่ายสารเคมีจำนวน 2 ชุด</t>
  </si>
  <si>
    <t>100000664208</t>
  </si>
  <si>
    <t>ปั๊มลมโรตารีขนาด3แรงจำนวน 1 ชุด</t>
  </si>
  <si>
    <t>100000664209</t>
  </si>
  <si>
    <t>เครื่องกรองสนิมเหล็กนำบาดาล จำนวน 1 ชุด</t>
  </si>
  <si>
    <t>100000664210</t>
  </si>
  <si>
    <t>เครื่องกรองตะกอนละเอียดนำบาดาล 1 ชุด</t>
  </si>
  <si>
    <t>100000801653</t>
  </si>
  <si>
    <t>20.04.2561</t>
  </si>
  <si>
    <t>เครื่องปั๊มหอยโข่งมิตชู จำนวน 1 เครื่อง</t>
  </si>
  <si>
    <t>100000803695</t>
  </si>
  <si>
    <t>ปั๊มหอยโข่งงานหอพักจำนวน 1 เครื่อง</t>
  </si>
  <si>
    <t>100000838886</t>
  </si>
  <si>
    <t>06.11.2561</t>
  </si>
  <si>
    <t>ปั๊มนำหอยโข่ง5แรงจำนวน 1 เครื่อง</t>
  </si>
  <si>
    <t>100000839599</t>
  </si>
  <si>
    <t>16.11.2561</t>
  </si>
  <si>
    <t>เครื่องปั๊มนำแบบจุ่มงานสถานที่จำนวน1เครื่อง</t>
  </si>
  <si>
    <t>100000849598</t>
  </si>
  <si>
    <t>15.02.2562</t>
  </si>
  <si>
    <t>ตู้ควบคุมปั้มน้ำสลับการทำงาน</t>
  </si>
  <si>
    <t>100000857678</t>
  </si>
  <si>
    <t>เตาเผาขยะ ขนาด 140*140*120 ซฒ. 1 เตา</t>
  </si>
  <si>
    <t>100000358613</t>
  </si>
  <si>
    <t>01.04.2556</t>
  </si>
  <si>
    <t>เครื่องเชื่อมโลหะ</t>
  </si>
  <si>
    <t>110000039699</t>
  </si>
  <si>
    <t>เครื่องลอกบัว แบบมือถือ</t>
  </si>
  <si>
    <t>110000170892</t>
  </si>
  <si>
    <t>แม่แรงตะเฆ่ยกเครื่องยนต์ ขนาด 2 ตัน</t>
  </si>
  <si>
    <t>110000171265</t>
  </si>
  <si>
    <t>19.02.2568</t>
  </si>
  <si>
    <t>110000129418</t>
  </si>
  <si>
    <t>เครื่องเจียรตัดแบบมือถือ ขนาด 5 นิ้ว</t>
  </si>
  <si>
    <t>110000129432</t>
  </si>
  <si>
    <t>สว่านไฟฟ้าแบบมือถือ</t>
  </si>
  <si>
    <t>110000129442</t>
  </si>
  <si>
    <t>เครื่องปั๊มลมพร้อมอุปกรณ์ต่อพ่วง</t>
  </si>
  <si>
    <t>110000129454</t>
  </si>
  <si>
    <t>กบไสไม้ไฟฟ้า ขนาด 5 นิ้ว แบบมือถือ</t>
  </si>
  <si>
    <t>110000129457</t>
  </si>
  <si>
    <t>110000129459</t>
  </si>
  <si>
    <t>เครื่องเชื่อมเหล็กไฟฟ้า พร้อมกับอุปกรณ์ต่อพ่วง</t>
  </si>
  <si>
    <t>100000861309</t>
  </si>
  <si>
    <t>21.05.2562</t>
  </si>
  <si>
    <t>เครื่องเจีย/ตัด</t>
  </si>
  <si>
    <t>100000861310</t>
  </si>
  <si>
    <t>100000861311</t>
  </si>
  <si>
    <t>100001076634</t>
  </si>
  <si>
    <t>กบไฟฟ้าแบบมือถือขนาด5นิ้ว</t>
  </si>
  <si>
    <t>100001076635</t>
  </si>
  <si>
    <t>เครื่องขัดกระดาษทรายแบบมือถือแบบสั่นขนาด112x225มม</t>
  </si>
  <si>
    <t>100001076636</t>
  </si>
  <si>
    <t>เครื่องเจีย/ตัดแบบมือถือขนาด5นิ้ว</t>
  </si>
  <si>
    <t>110000172943</t>
  </si>
  <si>
    <t>06.03.2568</t>
  </si>
  <si>
    <t>100000787454</t>
  </si>
  <si>
    <t>12.02.2561</t>
  </si>
  <si>
    <t>เลื่อยวงเดือนแบบมือถือ ขนาด 9 นิ้ว</t>
  </si>
  <si>
    <t>110000177120</t>
  </si>
  <si>
    <t>เครื่องเจีย ตัด แบบมือถือ ขนาด 5 นิ้ว</t>
  </si>
  <si>
    <t>110000177121</t>
  </si>
  <si>
    <t xml:space="preserve">เครื่อตัดเหล็ก แบบมือถือ ขนาด 1.60 มิลลิเมตร </t>
  </si>
  <si>
    <t>100001076015</t>
  </si>
  <si>
    <t>10.03.2565</t>
  </si>
  <si>
    <t>เครื่องขัดกระดาษทรายแบบมือถือสายพานขนาด100 มล.</t>
  </si>
  <si>
    <t>100001076016</t>
  </si>
  <si>
    <t>กบไฟฟ้าแบบมือถือขนาด 5 นิ้ว</t>
  </si>
  <si>
    <t>110000174754</t>
  </si>
  <si>
    <t>ครุภัณฑ์เลื่อยวงเดือนไฟฟ้าแบบมือถือ</t>
  </si>
  <si>
    <t>110000174757</t>
  </si>
  <si>
    <t>ครุภัณฑ์โรงงาน เครื่องขัดกระดาษทราย</t>
  </si>
  <si>
    <t>110000174764</t>
  </si>
  <si>
    <t>ครุภัณฑ์โรงงาน เครื่องตัดเหล็กแบบมือถือ</t>
  </si>
  <si>
    <t>100001079577</t>
  </si>
  <si>
    <t>เครื่องลอกบัวแบบมือถือ</t>
  </si>
  <si>
    <t>100001079585</t>
  </si>
  <si>
    <t>บันทึกรับเครื่องตัดเหล็กแบบมือถือ</t>
  </si>
  <si>
    <t>100001079587</t>
  </si>
  <si>
    <t>บันทึกรับเครื่องเจียแบบมือถือ ขนาด 5 นิ้ว</t>
  </si>
  <si>
    <t>110000173471</t>
  </si>
  <si>
    <t>11.03.2568</t>
  </si>
  <si>
    <t>แม่แรงเกลียวถ่ายทอดกำลังเพลากลาง</t>
  </si>
  <si>
    <t>110000177473</t>
  </si>
  <si>
    <t>ครุภัณฑ์แม่แรงตะเฆ่</t>
  </si>
  <si>
    <t>100000892183</t>
  </si>
  <si>
    <t>27.09.2562</t>
  </si>
  <si>
    <t>ซื้อเครื่องตัดหญ้า</t>
  </si>
  <si>
    <t>100000997737</t>
  </si>
  <si>
    <t>31.03.2564</t>
  </si>
  <si>
    <t>ปั้มน้ำ HITACHI  P-250 1ตัว อาคาร8 ปี2564</t>
  </si>
  <si>
    <t>100001007905</t>
  </si>
  <si>
    <t>30.06.2564</t>
  </si>
  <si>
    <t>ปั้มจุ่ม (ไดโว่) SV-1500 1ตัว บริเวณน้ำพุ</t>
  </si>
  <si>
    <t>110000177172</t>
  </si>
  <si>
    <t>17.03.2568</t>
  </si>
  <si>
    <t>110000177177</t>
  </si>
  <si>
    <t>เครื่องตัดเหล็ก แบบมือถือ ขนาด 1.60 มิลลิเมตร</t>
  </si>
  <si>
    <t>100000703323</t>
  </si>
  <si>
    <t>กบไฟฟ้า</t>
  </si>
  <si>
    <t>100000703324</t>
  </si>
  <si>
    <t>100000703325</t>
  </si>
  <si>
    <t>เครื่องเจียตัดแบบมือถือ 5 นิ้ว</t>
  </si>
  <si>
    <t>100000703326</t>
  </si>
  <si>
    <t>100000703327</t>
  </si>
  <si>
    <t>110000175665</t>
  </si>
  <si>
    <t>100000728552</t>
  </si>
  <si>
    <t>100000728553</t>
  </si>
  <si>
    <t>100000728554</t>
  </si>
  <si>
    <t>100000728555</t>
  </si>
  <si>
    <t>100000961897</t>
  </si>
  <si>
    <t>100000961899</t>
  </si>
  <si>
    <t>100000961900</t>
  </si>
  <si>
    <t>100000961901</t>
  </si>
  <si>
    <t>เครื่องขัดกระดาษทรายแบบหยาบ</t>
  </si>
  <si>
    <t>100000961902</t>
  </si>
  <si>
    <t>100000961903</t>
  </si>
  <si>
    <t>เครื่องลอกบัว</t>
  </si>
  <si>
    <t>100001047274</t>
  </si>
  <si>
    <t>05.11.2564</t>
  </si>
  <si>
    <t>เครื่องขัดกระดาษทราย 2 เครื่อง</t>
  </si>
  <si>
    <t>110000046484</t>
  </si>
  <si>
    <t>10.04.2566</t>
  </si>
  <si>
    <t>ครุภัณฑ์งานโลหะ ม.ปลาย</t>
  </si>
  <si>
    <t>รายงานสินทรัพย์คงเหลือ - ครุภัณฑ์สนาม (GL 1206150101)</t>
  </si>
  <si>
    <t>12061500</t>
  </si>
  <si>
    <t>110000111452</t>
  </si>
  <si>
    <t>13.03.2567</t>
  </si>
  <si>
    <t>แท่นรับใบประกาศนียบัตร</t>
  </si>
  <si>
    <t>100000281636</t>
  </si>
  <si>
    <t>15.11.2554</t>
  </si>
  <si>
    <t>100000476566</t>
  </si>
  <si>
    <t>23.09.2557</t>
  </si>
  <si>
    <t>เต๊นท์ผ้าใบพร้อมโครงเหล็ก</t>
  </si>
  <si>
    <t>100000476567</t>
  </si>
  <si>
    <t>100000476568</t>
  </si>
  <si>
    <t>100000540461</t>
  </si>
  <si>
    <t>01.03.2558</t>
  </si>
  <si>
    <t>เต๊นท์ลูกเสือ</t>
  </si>
  <si>
    <t>100000446736</t>
  </si>
  <si>
    <t>24.03.2557</t>
  </si>
  <si>
    <t>เต้นท์</t>
  </si>
  <si>
    <t>100000445595</t>
  </si>
  <si>
    <t>14.03.2557</t>
  </si>
  <si>
    <t>เครื่องตัดหญ้าแบบสพาย 2เครื่องเดินตาม 1เครื่อง</t>
  </si>
  <si>
    <t>100000451791</t>
  </si>
  <si>
    <t>22.05.2557</t>
  </si>
  <si>
    <t>เครื่องปั๊มนำ้มิตชู 2 นิ้ว 3แรงม้า</t>
  </si>
  <si>
    <t>100000454963</t>
  </si>
  <si>
    <t>19.06.2557</t>
  </si>
  <si>
    <t>ปั๊มนำ้อัตโนมัติ WT-p300GX</t>
  </si>
  <si>
    <t>100000455279</t>
  </si>
  <si>
    <t>23.06.2557</t>
  </si>
  <si>
    <t>เครื่องตัดไม้ไฟฟ้ามาติต้า</t>
  </si>
  <si>
    <t>100000458424</t>
  </si>
  <si>
    <t>16.07.2557</t>
  </si>
  <si>
    <t>ปั๊มนำ้มิซูบิชิ จำนวน 1เครื่อง</t>
  </si>
  <si>
    <t>100000459177</t>
  </si>
  <si>
    <t>22.07.2557</t>
  </si>
  <si>
    <t>เคร่องพ่นยาปั๊มหอยโข่งมิชูบิชิ จำนวน 3 เคร่อง</t>
  </si>
  <si>
    <t>100000530918</t>
  </si>
  <si>
    <t>ปั้มน้ำหอยโข่งมิตซู จำนวน 2 เครื่อง อาคารสถานที่</t>
  </si>
  <si>
    <t>100000537114</t>
  </si>
  <si>
    <t>ชิงช้าเดี่ยวทรงเอจำนวน 8 ตัวงานหอพัก</t>
  </si>
  <si>
    <t>100000545312</t>
  </si>
  <si>
    <t>20.05.2558</t>
  </si>
  <si>
    <t>เคื่องสูบนำ้พร้อมตู้ควบคุมจำนวน 2 เครื่อง</t>
  </si>
  <si>
    <t>110000011008</t>
  </si>
  <si>
    <t>08.08.2565</t>
  </si>
  <si>
    <t>เต็นท์ขาวโค้ง 4X8 ม. พร้อมโครงครบชุด 2 หลัง</t>
  </si>
  <si>
    <t>110000011009</t>
  </si>
  <si>
    <t>ผ้าใบขาวโค้ง 4X8 ม. 2 ผืน</t>
  </si>
  <si>
    <t>110000066664</t>
  </si>
  <si>
    <t>15.08.2566</t>
  </si>
  <si>
    <t>ชิงช้ามีหลังคา (แบบ 8 เหลี่ยม)</t>
  </si>
  <si>
    <t>110000146134</t>
  </si>
  <si>
    <t>02.09.2567</t>
  </si>
  <si>
    <t>ชุดกระดานลื่นหมีน้อยกับกระต่ายสไลเดอร์อุโมงค์</t>
  </si>
  <si>
    <t>110000146136</t>
  </si>
  <si>
    <t>ชุดกระดานลื่นบ้านแอปเปิ้ลหลากสี</t>
  </si>
  <si>
    <t>รายงานสินทรัพย์คงเหลือ - ครุภัณฑ์อื่น (GL 1206160101)</t>
  </si>
  <si>
    <t>12061600</t>
  </si>
  <si>
    <t>100000322367</t>
  </si>
  <si>
    <t>30.01.2556</t>
  </si>
  <si>
    <t>ถังพักน้ำ ขนาด 1500 ลิตร</t>
  </si>
  <si>
    <t>100000322373</t>
  </si>
  <si>
    <t>31.01.2556</t>
  </si>
  <si>
    <t>โต๊ะอ่านหนังสือ ยาว 150 ซม.</t>
  </si>
  <si>
    <t>100000322886</t>
  </si>
  <si>
    <t>แท่าเฉลิมพระเกียรติในหลวง</t>
  </si>
  <si>
    <t>100000322888</t>
  </si>
  <si>
    <t>Electronic Control Pump TQ-800 750w/220v</t>
  </si>
  <si>
    <t>100000953644</t>
  </si>
  <si>
    <t>09.09.2563</t>
  </si>
  <si>
    <t>กล้องวงจร</t>
  </si>
  <si>
    <t>100000953658</t>
  </si>
  <si>
    <t>เครื่องเสียง</t>
  </si>
  <si>
    <t>100000987858</t>
  </si>
  <si>
    <t>ชุดการเรียนการสอนคณิตศาสตร์</t>
  </si>
  <si>
    <t>100000957890</t>
  </si>
  <si>
    <t>ล้างพักครุภัณฑ์อื่นๆ รร จุฬาภรณ์ ลพบุรี</t>
  </si>
  <si>
    <t>100000957895</t>
  </si>
  <si>
    <t>ล้างพักครุภัณฑ์อื่นๆ</t>
  </si>
  <si>
    <t>110000074182</t>
  </si>
  <si>
    <t>11.05.2566</t>
  </si>
  <si>
    <t>ไม้กระดกแบร์ริเออร์</t>
  </si>
  <si>
    <t>110000025351</t>
  </si>
  <si>
    <t>14.02.2566</t>
  </si>
  <si>
    <t>ตู้เย็น 2 ประตู 9Q  รุ่น SJ-C19E-BLU ยี่ห้อ SHARP</t>
  </si>
  <si>
    <t>100000315152</t>
  </si>
  <si>
    <t>ครุภัณฑ์สื่ออิเล็กทรอนิกส์</t>
  </si>
  <si>
    <t>100000315154</t>
  </si>
  <si>
    <t>100000315156</t>
  </si>
  <si>
    <t>100000315158</t>
  </si>
  <si>
    <t>100000315160</t>
  </si>
  <si>
    <t>100000315163</t>
  </si>
  <si>
    <t>100000315166</t>
  </si>
  <si>
    <t>100000315168</t>
  </si>
  <si>
    <t>100000315169</t>
  </si>
  <si>
    <t>100000315171</t>
  </si>
  <si>
    <t>100000315174</t>
  </si>
  <si>
    <t>100000315176</t>
  </si>
  <si>
    <t>100000315178</t>
  </si>
  <si>
    <t>100000315181</t>
  </si>
  <si>
    <t>100000315184</t>
  </si>
  <si>
    <t>100000315186</t>
  </si>
  <si>
    <t>100000315189</t>
  </si>
  <si>
    <t>100000099739</t>
  </si>
  <si>
    <t>ส้วมแบบ 401/1/3 (สกลนคร เขต 3)</t>
  </si>
  <si>
    <t>100000099740</t>
  </si>
  <si>
    <t>100000099837</t>
  </si>
  <si>
    <t>ส้วม สปช.601/26 (สกลนคร เขต 3)</t>
  </si>
  <si>
    <t>100000099838</t>
  </si>
  <si>
    <t>100000099839</t>
  </si>
  <si>
    <t>100000099840</t>
  </si>
  <si>
    <t>100000099860</t>
  </si>
  <si>
    <t>ส้วมแบบ 6 ที่นั่ง (สกลนคร เขต 3)</t>
  </si>
  <si>
    <t>100000099861</t>
  </si>
  <si>
    <t>100000100009</t>
  </si>
  <si>
    <t>ห้องน้ำ-ห้องส้วม โพนงามศึกษา(สกลนคร เขต 3)</t>
  </si>
  <si>
    <t>100000100010</t>
  </si>
  <si>
    <t>100000100011</t>
  </si>
  <si>
    <t>100000100035</t>
  </si>
  <si>
    <t>แท่นตัดไฟเบอร์ โพนงามศึกษา (สกลนคร เขต 3)</t>
  </si>
  <si>
    <t>100000100036</t>
  </si>
  <si>
    <t>ครุภัณฑ์ห้องปฏิบัติการ โพนงามศึกษา (สกลนคร เขต 3)</t>
  </si>
  <si>
    <t>100000100037</t>
  </si>
  <si>
    <t>เครื่องตัดสติกเกอร์ โพนงามศึกษา (สกลนคร เขต 3)</t>
  </si>
  <si>
    <t>100000100073</t>
  </si>
  <si>
    <t>ส้วม บ้านหนองแอก(สกลนคร เขต 3)</t>
  </si>
  <si>
    <t>100000100074</t>
  </si>
  <si>
    <t>100000100082</t>
  </si>
  <si>
    <t>ส้วม บ้านนาง่ามเล้า(สกลนคร เขต 3)</t>
  </si>
  <si>
    <t>100000100083</t>
  </si>
  <si>
    <t>100000100084</t>
  </si>
  <si>
    <t>รั้ว บ้านนาง่ามเล้า(สกลนคร เขต 3)</t>
  </si>
  <si>
    <t>100000100085</t>
  </si>
  <si>
    <t>เสาธง บ้านนาง่ามเล้า(สกลนคร เขต 3)</t>
  </si>
  <si>
    <t>100000100087</t>
  </si>
  <si>
    <t>ถังเก็บน้ำฝน บ้านนาง่ามเล้า(สกลนคร เขต 3)</t>
  </si>
  <si>
    <t>100000100088</t>
  </si>
  <si>
    <t>100000100089</t>
  </si>
  <si>
    <t>100000100090</t>
  </si>
  <si>
    <t>100000100097</t>
  </si>
  <si>
    <t>ส้วม บ้านน้ำจั้น(สกลนคร เขต 3)</t>
  </si>
  <si>
    <t>100000100098</t>
  </si>
  <si>
    <t>ถังน้ำฝน บ้านน้ำจั้น(สกลนคร เขต 3)</t>
  </si>
  <si>
    <t>100000100117</t>
  </si>
  <si>
    <t>ส้วม บ้านเซือม(สกลนคร เขต 3)</t>
  </si>
  <si>
    <t>100000100118</t>
  </si>
  <si>
    <t>100000100119</t>
  </si>
  <si>
    <t>100000100120</t>
  </si>
  <si>
    <t>ถังน้ำ บ้านเซือม(สกลนคร เขต 3)</t>
  </si>
  <si>
    <t>100000100121</t>
  </si>
  <si>
    <t>100000100122</t>
  </si>
  <si>
    <t>100000100129</t>
  </si>
  <si>
    <t>ส้วม บ้านอากาศ (สกลนคร เขต 3)</t>
  </si>
  <si>
    <t>100000100132</t>
  </si>
  <si>
    <t>100000100133</t>
  </si>
  <si>
    <t>100000100149</t>
  </si>
  <si>
    <t>ส้วม บ้านหนองกวั่ง(สกลนคร เขต 3)</t>
  </si>
  <si>
    <t>100000100150</t>
  </si>
  <si>
    <t>100000100151</t>
  </si>
  <si>
    <t>100000100177</t>
  </si>
  <si>
    <t>ส้วม บ้านนาหวาย(สกลนคร เขต 3)</t>
  </si>
  <si>
    <t>100000100178</t>
  </si>
  <si>
    <t>100000100179</t>
  </si>
  <si>
    <t>ซุ้มประตู บ้านนาหวาย(สกลนคร เขต 3)</t>
  </si>
  <si>
    <t>100000100180</t>
  </si>
  <si>
    <t>ถังน้ำ บ้านนาหวาย(สกลนคร เขต 3)</t>
  </si>
  <si>
    <t>100000100196</t>
  </si>
  <si>
    <t>ส้วม บ้านคำยาง(สกลนคร เขต 3)</t>
  </si>
  <si>
    <t>100000100202</t>
  </si>
  <si>
    <t>ส้วม บ้านโนนสวรรค์ (สกลนคร เขต 3)</t>
  </si>
  <si>
    <t>100000100203</t>
  </si>
  <si>
    <t>ถังน้ำ บ้านโนนสวรรค์ (สกลนคร เขต 3)</t>
  </si>
  <si>
    <t>100000100212</t>
  </si>
  <si>
    <t>กล้องดิจิตอล  บ้านดงบัง (สกลนคร เขต 3)</t>
  </si>
  <si>
    <t>100000100368</t>
  </si>
  <si>
    <t>กล้องจุลทรรศน์ ขยาย600เท่า มัธยมวานร(สกลนคร เขต 3)</t>
  </si>
  <si>
    <t>100000100369</t>
  </si>
  <si>
    <t>100000100370</t>
  </si>
  <si>
    <t>100000100371</t>
  </si>
  <si>
    <t>100000100372</t>
  </si>
  <si>
    <t>100000100373</t>
  </si>
  <si>
    <t>100000100374</t>
  </si>
  <si>
    <t>100000100375</t>
  </si>
  <si>
    <t>100000100376</t>
  </si>
  <si>
    <t>100000100377</t>
  </si>
  <si>
    <t>100000100381</t>
  </si>
  <si>
    <t>เครื่องปรับอากาศ มัธยมวานร(สกลนคร เขต 3)</t>
  </si>
  <si>
    <t>100000100382</t>
  </si>
  <si>
    <t>เครื่องแปลงรหัสสัญญาณ มัธยมวานร(สกลนคร เขต 3)</t>
  </si>
  <si>
    <t>100000100383</t>
  </si>
  <si>
    <t>100000100386</t>
  </si>
  <si>
    <t>เครื่องวัด ph มัธยมวานร(สกลนคร เขต 3)</t>
  </si>
  <si>
    <t>100000100388</t>
  </si>
  <si>
    <t>ปั้มน้ำ มัธยมวานร(สกลนคร เขต 3)</t>
  </si>
  <si>
    <t>100000100389</t>
  </si>
  <si>
    <t>100000100390</t>
  </si>
  <si>
    <t>แถบพวงมาลัย มัธยมวานร(สกลนคร เขต 3)</t>
  </si>
  <si>
    <t>100000100417</t>
  </si>
  <si>
    <t>ม่านปรับแสง มัธยมวานร(สกลนคร เขต 3)</t>
  </si>
  <si>
    <t>100000100927</t>
  </si>
  <si>
    <t>ถังน้ำ บ้านคึม(สกลนคร เขต 3)</t>
  </si>
  <si>
    <t>100000100928</t>
  </si>
  <si>
    <t>หอกระจายข่าว บ้านคึม(สกลนคร เขต 3)</t>
  </si>
  <si>
    <t>100000100929</t>
  </si>
  <si>
    <t>บ่อเลี้ยงปลา บ้านคึม(สกลนคร เขต 3)</t>
  </si>
  <si>
    <t>100000100930</t>
  </si>
  <si>
    <t>สนามฟุตบอล บ้านคึม(สกลนคร เขต 3)</t>
  </si>
  <si>
    <t>100000100953</t>
  </si>
  <si>
    <t>ถังน้ำ  บ้านหว้าน (สกลนคร เขต 3)</t>
  </si>
  <si>
    <t>100000100978</t>
  </si>
  <si>
    <t>ถังเก็บน้ำฝน บ้านดงหม้อทอง (สกลนคร เขต 3)</t>
  </si>
  <si>
    <t>100000100979</t>
  </si>
  <si>
    <t>100000100980</t>
  </si>
  <si>
    <t>100000100981</t>
  </si>
  <si>
    <t>100000100982</t>
  </si>
  <si>
    <t>100000101017</t>
  </si>
  <si>
    <t>หอถังประปา  คำตากล้าราชประชาฯ (สกลนคร เขต 3)</t>
  </si>
  <si>
    <t>100000101035</t>
  </si>
  <si>
    <t>ถังเก็บน้ำฝน  คำตากล้าราชประชาฯ (สกลนคร เขต 3)</t>
  </si>
  <si>
    <t>100000101036</t>
  </si>
  <si>
    <t>ซุ้มประตู  คำตากล้าราชประชาฯ (สกลนคร เขต 3)</t>
  </si>
  <si>
    <t>100000101059</t>
  </si>
  <si>
    <t>กล้องดิจิตอล บ้านนาถ่อน (สกลนคร เขต 3)</t>
  </si>
  <si>
    <t>100000101060</t>
  </si>
  <si>
    <t>เครื่องตัดหญ้า บ้านเพีย (สกลนคร เขต 3)</t>
  </si>
  <si>
    <t>100000101074</t>
  </si>
  <si>
    <t>เครื่องตัดหญ้า หนองแวงวิทยา(สกลนคร เขต 3)</t>
  </si>
  <si>
    <t>100000101075</t>
  </si>
  <si>
    <t>100000101076</t>
  </si>
  <si>
    <t>ถังน้ำ บ้านแก้ง (สกลนคร เขต 3)</t>
  </si>
  <si>
    <t>100000101077</t>
  </si>
  <si>
    <t>100000101079</t>
  </si>
  <si>
    <t>เครื่องตัดหญ้า บ้านนาแต้ (สกลนคร เขต 3)</t>
  </si>
  <si>
    <t>100000101131</t>
  </si>
  <si>
    <t>ถังน้ำ บ้านดอนแดงเม่นใหญ่ (สกลนคร เขต 3)</t>
  </si>
  <si>
    <t>100000101132</t>
  </si>
  <si>
    <t>100000101140</t>
  </si>
  <si>
    <t>เครื่องตัดหญ้า บ้านดอนแดงเม่นใหญ่ (สกลนคร เขต 3)</t>
  </si>
  <si>
    <t>100000101141</t>
  </si>
  <si>
    <t>100000101142</t>
  </si>
  <si>
    <t>100000101170</t>
  </si>
  <si>
    <t>ถังน้ำ บ้านพุทธรักษา  (สกลนคร เขต 3)</t>
  </si>
  <si>
    <t>100000101171</t>
  </si>
  <si>
    <t>100000101172</t>
  </si>
  <si>
    <t>100000101174</t>
  </si>
  <si>
    <t>หอกระจายข่าว  บ้านพุทธรักษา  (สกลนคร เขต 3)</t>
  </si>
  <si>
    <t>100000101175</t>
  </si>
  <si>
    <t>100000101180</t>
  </si>
  <si>
    <t>ถังน้ำ บ้านบะนกทา (สกลนคร เขต 3)</t>
  </si>
  <si>
    <t>100000101181</t>
  </si>
  <si>
    <t>ลานกีฬา  บ้านบะนกทา (สกลนคร เขต 3)</t>
  </si>
  <si>
    <t>100000101191</t>
  </si>
  <si>
    <t>ถังน้ำ บ้านวาใหญ่ (สกลนคร เขต 3)</t>
  </si>
  <si>
    <t>100000101734</t>
  </si>
  <si>
    <t>ถังน้ไฟเบอร์  คำตากล้าราชประชาฯ (สกลนคร เขต 3)</t>
  </si>
  <si>
    <t>100000101735</t>
  </si>
  <si>
    <t>100000101736</t>
  </si>
  <si>
    <t>100000102218</t>
  </si>
  <si>
    <t>ถังเก็บน้ำ บ้านชุมชนกลาง(สกลนคร เขต 3)</t>
  </si>
  <si>
    <t>100000102219</t>
  </si>
  <si>
    <t>100000102220</t>
  </si>
  <si>
    <t>100000102279</t>
  </si>
  <si>
    <t>ถังเก็บน้ำ บ้านวาน้อย(สกลนคร เขต 3)</t>
  </si>
  <si>
    <t>100000102280</t>
  </si>
  <si>
    <t>100000102281</t>
  </si>
  <si>
    <t>100000102293</t>
  </si>
  <si>
    <t>ถังเก็บน้ำ บ้านนาดอกไม้(สกลนคร เขต 3)</t>
  </si>
  <si>
    <t>100000102294</t>
  </si>
  <si>
    <t>100000102295</t>
  </si>
  <si>
    <t>100000102341</t>
  </si>
  <si>
    <t>ถังเก็บน้ำ บ้านดงเสียว (สกลนคร เขต 3)</t>
  </si>
  <si>
    <t>100000102343</t>
  </si>
  <si>
    <t>โทรศัพท์ บ้านดงเสียว (สกลนคร เขต 3)</t>
  </si>
  <si>
    <t>100000102344</t>
  </si>
  <si>
    <t>100000102345</t>
  </si>
  <si>
    <t>100000102346</t>
  </si>
  <si>
    <t>100000102399</t>
  </si>
  <si>
    <t>โครงเหล์กหุ เจริญศิลป์ศึกษา โพธิื์คำ(สกลนคร เขต 3)</t>
  </si>
  <si>
    <t>100000102400</t>
  </si>
  <si>
    <t>100000102401</t>
  </si>
  <si>
    <t>เก็ตเตสเนอร เจริญศิลป์ศึกษา โพธิื์คำ(สกลนคร เขต 3)</t>
  </si>
  <si>
    <t>100000102402</t>
  </si>
  <si>
    <t>แคร์เรีย เจริญศิลป์ศึกษา โพธิื์คำ(สกลนคร เขต 3)</t>
  </si>
  <si>
    <t>100000102403</t>
  </si>
  <si>
    <t>โอลิมเปียเจริญศิลป์ศึกษา โพธิื์คำ(สกลนคร เขต 3)</t>
  </si>
  <si>
    <t>100000102406</t>
  </si>
  <si>
    <t>เครื่องปริ้นเจริญศิลป์ศึกษา โพธิื์คำ(สกลนคร เขต 3)</t>
  </si>
  <si>
    <t>100000102407</t>
  </si>
  <si>
    <t>100000102480</t>
  </si>
  <si>
    <t>เครื่องทำน้ำเย็น บ้านวังบง (สกลนคร เขต 3)</t>
  </si>
  <si>
    <t>100000102481</t>
  </si>
  <si>
    <t>โทรทัศน์ บ้านขุนภูมิ (สกลนคร เขต 3)</t>
  </si>
  <si>
    <t>100000102482</t>
  </si>
  <si>
    <t>100000102483</t>
  </si>
  <si>
    <t>100000102484</t>
  </si>
  <si>
    <t>100000102485</t>
  </si>
  <si>
    <t>100000102486</t>
  </si>
  <si>
    <t>100000102487</t>
  </si>
  <si>
    <t>100000102488</t>
  </si>
  <si>
    <t>100000102489</t>
  </si>
  <si>
    <t>100000102490</t>
  </si>
  <si>
    <t>100000102491</t>
  </si>
  <si>
    <t>100000102492</t>
  </si>
  <si>
    <t>100000102494</t>
  </si>
  <si>
    <t>จานรับสัญญาณดาวเทียม บ้านขุนภูมิ (สกลนคร เขต 3)</t>
  </si>
  <si>
    <t>100000102518</t>
  </si>
  <si>
    <t>เครื่องตัดหญ้า บ้านนาโพธิ์ (สกลนคร เขต 3)</t>
  </si>
  <si>
    <t>100000102528</t>
  </si>
  <si>
    <t>เตาเผาขยะ บ้านคอนศรีบะสะแบง (สกลนคร เขต 3)</t>
  </si>
  <si>
    <t>100000102545</t>
  </si>
  <si>
    <t>โทรทัศน์ บ้านหนองตากวย (สกลนคร เขต 3)</t>
  </si>
  <si>
    <t>100000102546</t>
  </si>
  <si>
    <t>100000102547</t>
  </si>
  <si>
    <t>100000102622</t>
  </si>
  <si>
    <t>ปริ้นเตอร์ บ้านหนองม่วง (สกลนคร เขต 3)</t>
  </si>
  <si>
    <t>100000102663</t>
  </si>
  <si>
    <t>รถตัดหญ้า บ้านแพงใหญ่้ (สกลนคร เขต 3)</t>
  </si>
  <si>
    <t>100000102733</t>
  </si>
  <si>
    <t>เครื่องอัดสำเนา ชุมชนโพธิ์ตาก (สกลนคร เขต 3)</t>
  </si>
  <si>
    <t>100000102734</t>
  </si>
  <si>
    <t>100000102735</t>
  </si>
  <si>
    <t>100000102736</t>
  </si>
  <si>
    <t>100000102737</t>
  </si>
  <si>
    <t>100000102738</t>
  </si>
  <si>
    <t>100000102791</t>
  </si>
  <si>
    <t>เครื่องตัดหญ้า บ้านวังเยี่ยม (สกลนคร เขต 3)</t>
  </si>
  <si>
    <t>100000102819</t>
  </si>
  <si>
    <t>ชุดจานดาวเทียม บ้านส้งเปือย (สกลนคร เขต 3)</t>
  </si>
  <si>
    <t>100000102820</t>
  </si>
  <si>
    <t>กล้องถ่ายรูป บ้านหนองลาด (สกลนคร เขต 3)</t>
  </si>
  <si>
    <t>100000102821</t>
  </si>
  <si>
    <t>100000102873</t>
  </si>
  <si>
    <t>เครื่องพิมพ์ดีด บ้านดงอีด่อย (สกลนคร เขต 3)</t>
  </si>
  <si>
    <t>100000102874</t>
  </si>
  <si>
    <t>100000102875</t>
  </si>
  <si>
    <t>100000102876</t>
  </si>
  <si>
    <t>100000102877</t>
  </si>
  <si>
    <t>100000102878</t>
  </si>
  <si>
    <t>100000102879</t>
  </si>
  <si>
    <t>100000102880</t>
  </si>
  <si>
    <t>100000102881</t>
  </si>
  <si>
    <t>100000102882</t>
  </si>
  <si>
    <t>100000102883</t>
  </si>
  <si>
    <t>100000102884</t>
  </si>
  <si>
    <t>100000102885</t>
  </si>
  <si>
    <t>100000102886</t>
  </si>
  <si>
    <t>100000102887</t>
  </si>
  <si>
    <t>100000102960</t>
  </si>
  <si>
    <t>เครื่องสูบน้ำ บ้านม่วงพิทยาคม (สกลนคร เขต 3)</t>
  </si>
  <si>
    <t>100000102961</t>
  </si>
  <si>
    <t>100000102962</t>
  </si>
  <si>
    <t>100000102963</t>
  </si>
  <si>
    <t>100000102976</t>
  </si>
  <si>
    <t>hyundai บ้านข้าวแป้ง (สกลนคร เขต 3)</t>
  </si>
  <si>
    <t>100000102977</t>
  </si>
  <si>
    <t>100000102978</t>
  </si>
  <si>
    <t>100000102979</t>
  </si>
  <si>
    <t>100000103012</t>
  </si>
  <si>
    <t>เครื่องปริ้นเตอร์ บ้านห้วยหินลาด (สกลนคร เขต 3)</t>
  </si>
  <si>
    <t>100000103013</t>
  </si>
  <si>
    <t>100000103038</t>
  </si>
  <si>
    <t>กล้องถ่ายรูป อนุบาลบ้านม่วง (สกลนคร เขต 3)</t>
  </si>
  <si>
    <t>100000103072</t>
  </si>
  <si>
    <t>ถังเก็บน้ำ บ้านกุดเรือคำ (สกลนคร เขต 3)</t>
  </si>
  <si>
    <t>100000103073</t>
  </si>
  <si>
    <t>100000103074</t>
  </si>
  <si>
    <t>100000103075</t>
  </si>
  <si>
    <t>100000103076</t>
  </si>
  <si>
    <t>100000103077</t>
  </si>
  <si>
    <t>100000103363</t>
  </si>
  <si>
    <t>ถังน้ำ บ้านโคกกลาง(สกลนคร เขต 3)</t>
  </si>
  <si>
    <t>100000103364</t>
  </si>
  <si>
    <t>100000103410</t>
  </si>
  <si>
    <t>เครื่องตัดหญ้า บ้านโคกศิลา(สกลนคร เขต 3)</t>
  </si>
  <si>
    <t>100000103411</t>
  </si>
  <si>
    <t>100000103412</t>
  </si>
  <si>
    <t>100000103413</t>
  </si>
  <si>
    <t>100000103520</t>
  </si>
  <si>
    <t>เครื่องตัดหญ้า บ้านดงบัง(สกลนคร เขต 3)</t>
  </si>
  <si>
    <t>100000103583</t>
  </si>
  <si>
    <t>เสาธง บ้านหนองฮาง (สกลนคร เขต 3)</t>
  </si>
  <si>
    <t>100000103593</t>
  </si>
  <si>
    <t>ถังน้ำ บ้านหนองฮาง (สกลนคร เขต 3)</t>
  </si>
  <si>
    <t>100000103594</t>
  </si>
  <si>
    <t>100000103638</t>
  </si>
  <si>
    <t>ชุดจานดาวเทียม  บ้านส้งเปือย (สกลนคร เขต 3)</t>
  </si>
  <si>
    <t>100000103708</t>
  </si>
  <si>
    <t>จานรับสัญญาณ บ้านนาหวาย (สกลนคร เขต 3)</t>
  </si>
  <si>
    <t>100000103709</t>
  </si>
  <si>
    <t>100000103710</t>
  </si>
  <si>
    <t>100000103711</t>
  </si>
  <si>
    <t>100000103886</t>
  </si>
  <si>
    <t>เครื่องตัดหญ้า บ้านซ่อมดู่ (สกลนคร เขต 3)</t>
  </si>
  <si>
    <t>100000103887</t>
  </si>
  <si>
    <t>100000104130</t>
  </si>
  <si>
    <t>เต้นท์ผ้า บ้านดงเสียว (สกลนคร เขต 3)</t>
  </si>
  <si>
    <t>100000104131</t>
  </si>
  <si>
    <t>100000104208</t>
  </si>
  <si>
    <t>100000104209</t>
  </si>
  <si>
    <t>100000104232</t>
  </si>
  <si>
    <t>เครื่องรับและแปลสัญญาณดาว บ้านนาจาร (สกลนคร เขต 3)</t>
  </si>
  <si>
    <t>100000104233</t>
  </si>
  <si>
    <t>100000104234</t>
  </si>
  <si>
    <t>100000104235</t>
  </si>
  <si>
    <t>100000104236</t>
  </si>
  <si>
    <t>100000104237</t>
  </si>
  <si>
    <t>100000104238</t>
  </si>
  <si>
    <t>100000104239</t>
  </si>
  <si>
    <t>100001025083</t>
  </si>
  <si>
    <t>01.08.2564</t>
  </si>
  <si>
    <t>โต๊ะ-เก้าอี้ รร.บ้านโพนสวาง สพป.สน.3</t>
  </si>
  <si>
    <t>100000233448</t>
  </si>
  <si>
    <t>18.04.2554</t>
  </si>
  <si>
    <t>ครุภัณฑ์ซุ้มเฉลิมพระเกียรติ</t>
  </si>
  <si>
    <t>100000850684</t>
  </si>
  <si>
    <t>22.02.2562</t>
  </si>
  <si>
    <t>เต็นท์</t>
  </si>
  <si>
    <t>100001009853</t>
  </si>
  <si>
    <t>09.06.2564</t>
  </si>
  <si>
    <t>พัดลมโคจร</t>
  </si>
  <si>
    <t>100000444267</t>
  </si>
  <si>
    <t>หน้าต่างบานเลื่อนพร้อมช่องปิดกระจก</t>
  </si>
  <si>
    <t>100000444268</t>
  </si>
  <si>
    <t>100000444269</t>
  </si>
  <si>
    <t>100000444270</t>
  </si>
  <si>
    <t>100000444271</t>
  </si>
  <si>
    <t>100000444272</t>
  </si>
  <si>
    <t>100000444273</t>
  </si>
  <si>
    <t>100000444274</t>
  </si>
  <si>
    <t>100000444276</t>
  </si>
  <si>
    <t>ประตูบานสวิง</t>
  </si>
  <si>
    <t>100000477535</t>
  </si>
  <si>
    <t>เหล็กครอบหน้าต่างบานเลื่อน</t>
  </si>
  <si>
    <t>100000477536</t>
  </si>
  <si>
    <t>100000477537</t>
  </si>
  <si>
    <t>100000477538</t>
  </si>
  <si>
    <t>100000477539</t>
  </si>
  <si>
    <t>100000477540</t>
  </si>
  <si>
    <t>100000477541</t>
  </si>
  <si>
    <t>100000477542</t>
  </si>
  <si>
    <t>100000475642</t>
  </si>
  <si>
    <t>100000482380</t>
  </si>
  <si>
    <t>ซื้อบานประตูสวิงห้องประชุม จำนวน 2 บาน</t>
  </si>
  <si>
    <t>100000182160</t>
  </si>
  <si>
    <t>100000182161</t>
  </si>
  <si>
    <t>100000182162</t>
  </si>
  <si>
    <t>100000182163</t>
  </si>
  <si>
    <t>100000182164</t>
  </si>
  <si>
    <t>100000182165</t>
  </si>
  <si>
    <t>100000182168</t>
  </si>
  <si>
    <t>100000182169</t>
  </si>
  <si>
    <t>12.07.2553</t>
  </si>
  <si>
    <t>ชุดโต๊ะเก้าอี้นักเรียน</t>
  </si>
  <si>
    <t>100000182172</t>
  </si>
  <si>
    <t>สิ่งก่อสร้างเกี่ยวกับสาธารณูปการ</t>
  </si>
  <si>
    <t>100000219791</t>
  </si>
  <si>
    <t>01.01.2554</t>
  </si>
  <si>
    <t>ประตูบานสวิง+หน้าต่างบานเลื่อน+กระจกโต๊ะ</t>
  </si>
  <si>
    <t>100000236826</t>
  </si>
  <si>
    <t>17.02.2554</t>
  </si>
  <si>
    <t>เครื่องตัดพลาสม่า  WELPRO  WELCUT 40</t>
  </si>
  <si>
    <t>100000441221</t>
  </si>
  <si>
    <t>01.01.2557</t>
  </si>
  <si>
    <t>ตู้โหลดควบคุมการจ่ายกระแสไฟฟ้า 8 CH</t>
  </si>
  <si>
    <t>100000318194</t>
  </si>
  <si>
    <t>สว่าน</t>
  </si>
  <si>
    <t>100000318617</t>
  </si>
  <si>
    <t>02.11.2555</t>
  </si>
  <si>
    <t>ล้อเข็น</t>
  </si>
  <si>
    <t>100000401612</t>
  </si>
  <si>
    <t>100000401614</t>
  </si>
  <si>
    <t>100000446738</t>
  </si>
  <si>
    <t>ที่นอนเบาะหุ้มพลาสติก</t>
  </si>
  <si>
    <t>110000016667</t>
  </si>
  <si>
    <t>01.09.2565</t>
  </si>
  <si>
    <t>เครื่องปรับอากาศ Vertex แบบแขวน 40000 BTU</t>
  </si>
  <si>
    <t>110000016668</t>
  </si>
  <si>
    <t>110000016669</t>
  </si>
  <si>
    <t>110000016670</t>
  </si>
  <si>
    <t>110000016671</t>
  </si>
  <si>
    <t>110000016672</t>
  </si>
  <si>
    <t>110000016673</t>
  </si>
  <si>
    <t>110000016674</t>
  </si>
  <si>
    <t>110000016675</t>
  </si>
  <si>
    <t>110000016676</t>
  </si>
  <si>
    <t>110000016677</t>
  </si>
  <si>
    <t>110000016678</t>
  </si>
  <si>
    <t>110000016679</t>
  </si>
  <si>
    <t>110000016680</t>
  </si>
  <si>
    <t>110000016681</t>
  </si>
  <si>
    <t>110000016682</t>
  </si>
  <si>
    <t>110000016683</t>
  </si>
  <si>
    <t>110000016684</t>
  </si>
  <si>
    <t>110000016685</t>
  </si>
  <si>
    <t>110000016686</t>
  </si>
  <si>
    <t>110000016704</t>
  </si>
  <si>
    <t>ชุดควบคุมไฟฟ้า (Power pc svc 10 kva)</t>
  </si>
  <si>
    <t>110000016708</t>
  </si>
  <si>
    <t>ลำโพงขับขนาด 18 นิ้ว JBL EON 718s</t>
  </si>
  <si>
    <t>110000016709</t>
  </si>
  <si>
    <t>110000016712</t>
  </si>
  <si>
    <t>ชุดลำโพง 15 นิ้ว 2 ทาง JBL EON 715</t>
  </si>
  <si>
    <t>110000016713</t>
  </si>
  <si>
    <t>110000016714</t>
  </si>
  <si>
    <t>110000016715</t>
  </si>
  <si>
    <t>110000016719</t>
  </si>
  <si>
    <t>เครื่องรับส่งภาพและเสียง wipg 1000P</t>
  </si>
  <si>
    <t>110000016721</t>
  </si>
  <si>
    <t>จอภาพ Led indoor high end p3.91 6x3.5 เมตร</t>
  </si>
  <si>
    <t>110000016722</t>
  </si>
  <si>
    <t>จอสัมผัสอัจฉริยะ interactive touch screen 65 นิ้ว</t>
  </si>
  <si>
    <t>110000016723</t>
  </si>
  <si>
    <t>เครื่องคอมพิวเตอร์โน๊ตบุ๊ค Asus TUF Gaming f15</t>
  </si>
  <si>
    <t>110000016724</t>
  </si>
  <si>
    <t>จอคอมพิวเตอร์ 23 นิ้ว AOC</t>
  </si>
  <si>
    <t>110000016725</t>
  </si>
  <si>
    <t>110000016728</t>
  </si>
  <si>
    <t>Tablet Apple 9 th IPAD</t>
  </si>
  <si>
    <t>110000016733</t>
  </si>
  <si>
    <t>ํVideo Processor เครื่องประมวลสัญญาณวีดีทัศน์</t>
  </si>
  <si>
    <t>110000016742</t>
  </si>
  <si>
    <t>ชุดลำโพงพร้อมซับ ขนาด 12 นิ้ว Fdb 12</t>
  </si>
  <si>
    <t>100000845850</t>
  </si>
  <si>
    <t>10.01.2562</t>
  </si>
  <si>
    <t>โต๊ะ-เก้าอี้นักเรียน รุ่น BBTC-4 ยี่ห้อ เจพี</t>
  </si>
  <si>
    <t>100000996896</t>
  </si>
  <si>
    <t>ครุภัณฑ์ห้องปฏิบัติการคณิตศาสตร์</t>
  </si>
  <si>
    <t>110000000303</t>
  </si>
  <si>
    <t>04.04.2565</t>
  </si>
  <si>
    <t xml:space="preserve">ตู้เสื้อผ้า ขนาด 91.40*53.20*183 ซม. </t>
  </si>
  <si>
    <t>110000029901</t>
  </si>
  <si>
    <t>16.12.2565</t>
  </si>
  <si>
    <t>ชุดไม้กั้นทางอัตโนมัติ</t>
  </si>
  <si>
    <t>110000029902</t>
  </si>
  <si>
    <t>110000048218</t>
  </si>
  <si>
    <t>20.04.2566</t>
  </si>
  <si>
    <t>ครุภัณฑห้องปฏิบัติการวิทยาศาสตร์</t>
  </si>
  <si>
    <t>110000048222</t>
  </si>
  <si>
    <t>100000526537</t>
  </si>
  <si>
    <t>06.02.2558</t>
  </si>
  <si>
    <t>ครุภัณฑ์อื่นๆ(ปั๊มน้ำบาดาล)</t>
  </si>
  <si>
    <t>100000531464</t>
  </si>
  <si>
    <t>06.03.2558</t>
  </si>
  <si>
    <t>ครุภัณฑ์อื่นๆ(เครื่องปั๊มแรงดันคงที่)</t>
  </si>
  <si>
    <t>110000099057</t>
  </si>
  <si>
    <t>ครุภัณฑ์อื่นๆ(ถังเหล็กเก็บน้ำทรงแชมเปญ)</t>
  </si>
  <si>
    <t>100000861308</t>
  </si>
  <si>
    <t>100000237648</t>
  </si>
  <si>
    <t>01.06.2554</t>
  </si>
  <si>
    <t>กันชนท้าย จำนวน 1 ชุด</t>
  </si>
  <si>
    <t>100000398714</t>
  </si>
  <si>
    <t>100001044118</t>
  </si>
  <si>
    <t>ครุภัณฑ์ห้องปฎิบัติการวิทยาศาสตร์</t>
  </si>
  <si>
    <t>100000196525</t>
  </si>
  <si>
    <t>ตู้สาขาระบบโทรศัพท์ภายใน สตรีระนอง</t>
  </si>
  <si>
    <t>100000478582</t>
  </si>
  <si>
    <t>29.09.2557</t>
  </si>
  <si>
    <t>กล่องใส่เครื่องดนตรี โรงเรียนสตรีระนอง</t>
  </si>
  <si>
    <t>100000539453</t>
  </si>
  <si>
    <t>10.04.2558</t>
  </si>
  <si>
    <t>ที่ใส่ขวดน้ำโรงเรียนสตรีระนอง</t>
  </si>
  <si>
    <t>110000031364</t>
  </si>
  <si>
    <t>110000133963</t>
  </si>
  <si>
    <t>06.08.2567</t>
  </si>
  <si>
    <t>จัดซื้อครุภัณฑ์ห้องเรียนคุณภาพ</t>
  </si>
  <si>
    <t>110000133968</t>
  </si>
  <si>
    <t>ครุภัฑณ์ห้องเรียนคุณภาพ</t>
  </si>
  <si>
    <t>110000136636</t>
  </si>
  <si>
    <t>ครุภัณฑ์ห้องเรียนคุณภาพ</t>
  </si>
  <si>
    <t>110000136640</t>
  </si>
  <si>
    <t>100000461287</t>
  </si>
  <si>
    <t>30.07.2557</t>
  </si>
  <si>
    <t>ชุดโซฟา</t>
  </si>
  <si>
    <t>110000131497</t>
  </si>
  <si>
    <t>เตียงนอนปรับมือหอนอนชาย2</t>
  </si>
  <si>
    <t>110000131530</t>
  </si>
  <si>
    <t>110000131531</t>
  </si>
  <si>
    <t>110000131532</t>
  </si>
  <si>
    <t>110000131533</t>
  </si>
  <si>
    <t>110000131534</t>
  </si>
  <si>
    <t>110000131535</t>
  </si>
  <si>
    <t>110000131536</t>
  </si>
  <si>
    <t>110000131537</t>
  </si>
  <si>
    <t>110000131538</t>
  </si>
  <si>
    <t>110000131539</t>
  </si>
  <si>
    <t>110000131540</t>
  </si>
  <si>
    <t>110000131541</t>
  </si>
  <si>
    <t>110000131542</t>
  </si>
  <si>
    <t>110000131543</t>
  </si>
  <si>
    <t>110000131544</t>
  </si>
  <si>
    <t>110000131545</t>
  </si>
  <si>
    <t>110000131546</t>
  </si>
  <si>
    <t>110000131547</t>
  </si>
  <si>
    <t>110000131548</t>
  </si>
  <si>
    <t>110000131553</t>
  </si>
  <si>
    <t>แผงควบคุมแจ้งเหตุเพลิงไหม้อาคารหอนอนชาย2</t>
  </si>
  <si>
    <t>110000131554</t>
  </si>
  <si>
    <t>แผนภูมิบอกตำแหน่งเกิดเหตุเพลิงไหม้อาคารหอนอนชาย2</t>
  </si>
  <si>
    <t>110000131640</t>
  </si>
  <si>
    <t>เตียงนอนแบบปรับมืออาคารหอนอนชาย3</t>
  </si>
  <si>
    <t>110000131641</t>
  </si>
  <si>
    <t>110000131642</t>
  </si>
  <si>
    <t>110000131643</t>
  </si>
  <si>
    <t>110000131644</t>
  </si>
  <si>
    <t>110000131645</t>
  </si>
  <si>
    <t>110000131646</t>
  </si>
  <si>
    <t>110000131647</t>
  </si>
  <si>
    <t>110000131648</t>
  </si>
  <si>
    <t>110000131649</t>
  </si>
  <si>
    <t>110000131650</t>
  </si>
  <si>
    <t>110000131651</t>
  </si>
  <si>
    <t>110000131652</t>
  </si>
  <si>
    <t>110000131653</t>
  </si>
  <si>
    <t>110000131654</t>
  </si>
  <si>
    <t>110000131655</t>
  </si>
  <si>
    <t>110000131656</t>
  </si>
  <si>
    <t>110000131657</t>
  </si>
  <si>
    <t>110000131658</t>
  </si>
  <si>
    <t>110000131659</t>
  </si>
  <si>
    <t>110000131663</t>
  </si>
  <si>
    <t>แผงควบคุมแจ้งเหตุเพลิงไหม้อาคารหอนอนชาย3</t>
  </si>
  <si>
    <t>110000131664</t>
  </si>
  <si>
    <t>แผนภูมิบอกตำแหน่งที่เกิดเหตุเพลิงไหม้ (Fire Annunc</t>
  </si>
  <si>
    <t>110000131666</t>
  </si>
  <si>
    <t>เตียงนอนนักเรียนแบบ 3 ไก ปรับมือ อาคารหอนอนหญิง2</t>
  </si>
  <si>
    <t>110000131667</t>
  </si>
  <si>
    <t>110000131668</t>
  </si>
  <si>
    <t>110000131669</t>
  </si>
  <si>
    <t>110000131670</t>
  </si>
  <si>
    <t>110000131671</t>
  </si>
  <si>
    <t>110000131672</t>
  </si>
  <si>
    <t>110000131673</t>
  </si>
  <si>
    <t>110000131674</t>
  </si>
  <si>
    <t>110000131675</t>
  </si>
  <si>
    <t>110000131676</t>
  </si>
  <si>
    <t>110000131677</t>
  </si>
  <si>
    <t>110000131678</t>
  </si>
  <si>
    <t>110000131679</t>
  </si>
  <si>
    <t>110000131680</t>
  </si>
  <si>
    <t>110000131681</t>
  </si>
  <si>
    <t>110000131682</t>
  </si>
  <si>
    <t>110000131683</t>
  </si>
  <si>
    <t>110000131684</t>
  </si>
  <si>
    <t>110000131685</t>
  </si>
  <si>
    <t>110000131688</t>
  </si>
  <si>
    <t>แผงควบคุมแจ้งเหตุเพลิงไหม้อาคารหอนอนหญิง2</t>
  </si>
  <si>
    <t>110000131689</t>
  </si>
  <si>
    <t>แผนภูมิบอกตำแหน่งที่เกิดเหตุเพลิงไหม้หอนอนหญิง2</t>
  </si>
  <si>
    <t>110000134708</t>
  </si>
  <si>
    <t>แผงควบคุมแจ้งเหตุเพลิงไหม้อาคารเรียนทางการได้ยิน</t>
  </si>
  <si>
    <t>110000134711</t>
  </si>
  <si>
    <t>แผนภูมิบอกตำแหน่งที่เกิดเหตุเพลิงไหม้อาคารเรียนได้</t>
  </si>
  <si>
    <t>รายงานสินทรัพย์คงเหลือ - ส่วนปรับปรุงอาคาร (1205030106)</t>
  </si>
  <si>
    <t>12050800</t>
  </si>
  <si>
    <t>100001015751</t>
  </si>
  <si>
    <t>06.08.2564</t>
  </si>
  <si>
    <t>งานปรับปรุง</t>
  </si>
  <si>
    <t>110000004235</t>
  </si>
  <si>
    <t>22.06.2565</t>
  </si>
  <si>
    <t>ปรับรุงอาคารเรียน</t>
  </si>
  <si>
    <t>110000073449</t>
  </si>
  <si>
    <t>03.10.2566</t>
  </si>
  <si>
    <t>ปรับปรุง ซ่อมแซม</t>
  </si>
  <si>
    <t>110000094286</t>
  </si>
  <si>
    <t>19.01.2567</t>
  </si>
  <si>
    <t>(ครุภัณฑ์) ส่วนปรับปรุงอาคาร</t>
  </si>
  <si>
    <t>110000099713</t>
  </si>
  <si>
    <t>10.01.2567</t>
  </si>
  <si>
    <t>ส่วนปรับปรุงอาคาร ห้องปฏิบัติการวิทยาศาตร์</t>
  </si>
  <si>
    <t>110000175322</t>
  </si>
  <si>
    <t>03.01.2568</t>
  </si>
  <si>
    <t xml:space="preserve">ห้องน้ำห้องส้วม อาคารปรียาธร </t>
  </si>
  <si>
    <t>110000175323</t>
  </si>
  <si>
    <t>08.11.2567</t>
  </si>
  <si>
    <t>ห้องน้ำ หน้าหอ 1</t>
  </si>
  <si>
    <t>100000926034</t>
  </si>
  <si>
    <t>03.12.2562</t>
  </si>
  <si>
    <t>รั้วประตูสำนักงานเขตพื้นที่การศึกษา</t>
  </si>
  <si>
    <t>100000665446</t>
  </si>
  <si>
    <t>28.07.2559</t>
  </si>
  <si>
    <t>ก่อสร้างอาคารพลางแสง จำนวน 1 งาน</t>
  </si>
  <si>
    <t>100000665447</t>
  </si>
  <si>
    <t>ปรับปรุงซ่อมแซมอาคารห้องน้ำและอุปกรณ์ผู้พิการ 1 งา</t>
  </si>
  <si>
    <t>100000713808</t>
  </si>
  <si>
    <t>ปรับปรุงงานาสีบ้านพักครูแบบแฟลต 8 หน่วย</t>
  </si>
  <si>
    <t>100000662314</t>
  </si>
  <si>
    <t>30.09.2559</t>
  </si>
  <si>
    <t>ปรับปรุงอาคารเรียน 1</t>
  </si>
  <si>
    <t>100000662468</t>
  </si>
  <si>
    <t>27.06.2559</t>
  </si>
  <si>
    <t>ปรับปรุงห้องสมุด</t>
  </si>
  <si>
    <t>100000678475</t>
  </si>
  <si>
    <t>ปรับปรุงพัฒนาระบบไฟฟ้าแรงดันสูงแรงต่ำ</t>
  </si>
  <si>
    <t>100000678476</t>
  </si>
  <si>
    <t>ปรับปรุงระบบไฟฟ้าแรงดันสูงแรงต่ำ</t>
  </si>
  <si>
    <t>100000912723</t>
  </si>
  <si>
    <t>01.12.2562</t>
  </si>
  <si>
    <t>ปรับปรุงอาคารเรียนอาคารประกอบ</t>
  </si>
  <si>
    <t>100000957888</t>
  </si>
  <si>
    <t>26.08.2563</t>
  </si>
  <si>
    <t>ปรับปรุงซ่อมแซมอาคารเรียน 5</t>
  </si>
  <si>
    <t>110000177099</t>
  </si>
  <si>
    <t>15.12.2567</t>
  </si>
  <si>
    <t>110000166057</t>
  </si>
  <si>
    <t>11.12.2567</t>
  </si>
  <si>
    <t xml:space="preserve">ปรับปรุงซ่อมแซมบ้านพักครู ห้องน้ำฯ รร.วังไพรฯ </t>
  </si>
  <si>
    <t>110000166072</t>
  </si>
  <si>
    <t>ปรับปรุงซ่อมแซมบ้านพักครูห้องน้ำฯรร.วังสมบูรณ์ฯ</t>
  </si>
  <si>
    <t>110000170604</t>
  </si>
  <si>
    <t>09.01.2568</t>
  </si>
  <si>
    <t>ปรับปรุงซ่อมแซม อาคารเรียน รร.คลองน้ำใสฯ</t>
  </si>
  <si>
    <t>100000530702</t>
  </si>
  <si>
    <t>05.01.2558</t>
  </si>
  <si>
    <t>บริการป้องกันที่เนและผืนดิน การปรับสภาพ</t>
  </si>
  <si>
    <t>100000692164</t>
  </si>
  <si>
    <t>18.11.2559</t>
  </si>
  <si>
    <t>ปรับปรุงพัฒนาศูนย์</t>
  </si>
  <si>
    <t>100000692166</t>
  </si>
  <si>
    <t>100000742288</t>
  </si>
  <si>
    <t>23.08.2560</t>
  </si>
  <si>
    <t>ค่าก่อสร้างปรับปรังพัฒนาฯ</t>
  </si>
  <si>
    <t>100000961008</t>
  </si>
  <si>
    <t>ปรับปรุงห้องครัวและสำนักงาน</t>
  </si>
  <si>
    <t>100001005748</t>
  </si>
  <si>
    <t>ปรับปรุงพัฒนาโรงเรียน อาคารเรียนอาคารประกอบ</t>
  </si>
  <si>
    <t>100001007440</t>
  </si>
  <si>
    <t>14.06.2564</t>
  </si>
  <si>
    <t>ปรับปรุงพัฒนาโรงเรียน อาคารเรียนประกอบ</t>
  </si>
  <si>
    <t>100001032789</t>
  </si>
  <si>
    <t>ปรับปรุงพัฒนาซ่อมแซมอาคารเรียนและสิ่งประกอบ</t>
  </si>
  <si>
    <t>110000016473</t>
  </si>
  <si>
    <t>110000016477</t>
  </si>
  <si>
    <t>ปรับปรุงพัฒนา</t>
  </si>
  <si>
    <t>110000016482</t>
  </si>
  <si>
    <t>110000016484</t>
  </si>
  <si>
    <t>110000049681</t>
  </si>
  <si>
    <t>22.05.2566</t>
  </si>
  <si>
    <t>การก่อสร้าง ปรับปรุง ซ่อมแซมอาคารเรียนงวด 1</t>
  </si>
  <si>
    <t>110000053423</t>
  </si>
  <si>
    <t>23.06.2566</t>
  </si>
  <si>
    <t>ปรับปรุวพัฒนาโรงเรียน</t>
  </si>
  <si>
    <t>110000053431</t>
  </si>
  <si>
    <t>ปรับปรุงพัฒนาโรงเรียน งวด3</t>
  </si>
  <si>
    <t>110000072140</t>
  </si>
  <si>
    <t>28.09.2566</t>
  </si>
  <si>
    <t>งานปรับปรุงก่อสร้างงวด 4</t>
  </si>
  <si>
    <t>110000072146</t>
  </si>
  <si>
    <t>งานปรับปรุงก่อสร้าง งวด5</t>
  </si>
  <si>
    <t>100000896868</t>
  </si>
  <si>
    <t>25.09.2562</t>
  </si>
  <si>
    <t>งานซ่อมแซม</t>
  </si>
  <si>
    <t>110000011732</t>
  </si>
  <si>
    <t>งานปรับปรุงห้องประกอบอาหาร</t>
  </si>
  <si>
    <t>110000011738</t>
  </si>
  <si>
    <t>ต่อเติมห้องศิลปะบำบัด</t>
  </si>
  <si>
    <t>100000474830</t>
  </si>
  <si>
    <t>04.07.2557</t>
  </si>
  <si>
    <t>เปลี่ยนหลังคา</t>
  </si>
  <si>
    <t>100000660968</t>
  </si>
  <si>
    <t>100000660975</t>
  </si>
  <si>
    <t>ปรับปรุงอาคารเรียน</t>
  </si>
  <si>
    <t>100000660977</t>
  </si>
  <si>
    <t>110000163680</t>
  </si>
  <si>
    <t>01.01.2568</t>
  </si>
  <si>
    <t>ปรับปรุงห้องน้ำนักเรียน</t>
  </si>
  <si>
    <t>100000561008</t>
  </si>
  <si>
    <t>03.09.2558</t>
  </si>
  <si>
    <t>อาคารคอนกรีต</t>
  </si>
  <si>
    <t>100000290962</t>
  </si>
  <si>
    <t>09.04.2555</t>
  </si>
  <si>
    <t>ปรับปรุงอาคารเรียน 216 ล</t>
  </si>
  <si>
    <t>100000290964</t>
  </si>
  <si>
    <t>ปรับปรุงบ้านพักนักเรียน</t>
  </si>
  <si>
    <t>100000290982</t>
  </si>
  <si>
    <t>ทำห้องเก็บใช้สำหรับเก็บเครื่องเสียง</t>
  </si>
  <si>
    <t>100000290983</t>
  </si>
  <si>
    <t>ทำห้องสำหรับใช้ในการรักษาความปลอดภัย</t>
  </si>
  <si>
    <t>100000291011</t>
  </si>
  <si>
    <t>10.04.2555</t>
  </si>
  <si>
    <t>ปรับปรุงห้องปฏิบัติการ</t>
  </si>
  <si>
    <t>100000476427</t>
  </si>
  <si>
    <t>22.09.2557</t>
  </si>
  <si>
    <t>ตู้หอนอนชาย</t>
  </si>
  <si>
    <t>100000547211</t>
  </si>
  <si>
    <t>06.06.2558</t>
  </si>
  <si>
    <t>100000547216</t>
  </si>
  <si>
    <t>16.04.2558</t>
  </si>
  <si>
    <t>100000547217</t>
  </si>
  <si>
    <t>25.02.2558</t>
  </si>
  <si>
    <t>ส่วนปรับปรุง</t>
  </si>
  <si>
    <t>100000547218</t>
  </si>
  <si>
    <t>100000547219</t>
  </si>
  <si>
    <t>100000547220</t>
  </si>
  <si>
    <t>12.01.2558</t>
  </si>
  <si>
    <t>100000547221</t>
  </si>
  <si>
    <t>11.04.2558</t>
  </si>
  <si>
    <t>100000547222</t>
  </si>
  <si>
    <t>100000547223</t>
  </si>
  <si>
    <t>23.04.2558</t>
  </si>
  <si>
    <t>100000547224</t>
  </si>
  <si>
    <t>100000547225</t>
  </si>
  <si>
    <t>02.02.2558</t>
  </si>
  <si>
    <t>100000547226</t>
  </si>
  <si>
    <t>02.05.2558</t>
  </si>
  <si>
    <t>100000552300</t>
  </si>
  <si>
    <t>11.06.2558</t>
  </si>
  <si>
    <t>รับส่วนปรับปรุงอาคาร</t>
  </si>
  <si>
    <t>100000552301</t>
  </si>
  <si>
    <t>100000623232</t>
  </si>
  <si>
    <t>100000623234</t>
  </si>
  <si>
    <t>100000623237</t>
  </si>
  <si>
    <t>100000623239</t>
  </si>
  <si>
    <t>100000691951</t>
  </si>
  <si>
    <t>01.11.2559</t>
  </si>
  <si>
    <t>ปรับปรุงรื้อถอนกระเบื้องและหลังคาฝ้าเพดานฯ</t>
  </si>
  <si>
    <t>110000005023</t>
  </si>
  <si>
    <t>08.06.2565</t>
  </si>
  <si>
    <t xml:space="preserve">ปรับปรุงซ่อมแซมอาคารเรียน </t>
  </si>
  <si>
    <t>100001079519</t>
  </si>
  <si>
    <t>ปรับปรุงซ่อมแซมอาคารเรียนอาคารประกอบ(อาคารฝึกงาน)</t>
  </si>
  <si>
    <t>110000153633</t>
  </si>
  <si>
    <t>30.10.2567</t>
  </si>
  <si>
    <t>ปรับปรุงหอกาญจนาภิเษก</t>
  </si>
  <si>
    <t>110000153634</t>
  </si>
  <si>
    <t>110000153635</t>
  </si>
  <si>
    <t>12.11.2567</t>
  </si>
  <si>
    <t>110000153636</t>
  </si>
  <si>
    <t>110000153637</t>
  </si>
  <si>
    <t>110000153638</t>
  </si>
  <si>
    <t>110000153639</t>
  </si>
  <si>
    <t>14.01.2568</t>
  </si>
  <si>
    <t>110000153640</t>
  </si>
  <si>
    <t>110000153641</t>
  </si>
  <si>
    <t>110000153642</t>
  </si>
  <si>
    <t>110000153643</t>
  </si>
  <si>
    <t>05.02.2568</t>
  </si>
  <si>
    <t>110000170267</t>
  </si>
  <si>
    <t>28.01.2568</t>
  </si>
  <si>
    <t>110000171007</t>
  </si>
  <si>
    <t>06.02.2568</t>
  </si>
  <si>
    <t>100001066309</t>
  </si>
  <si>
    <t>01.02.2565</t>
  </si>
  <si>
    <t>งานปรับปรุงซ่อมแซมอาคารเรียน แบบ 316 ล</t>
  </si>
  <si>
    <t>100000854595</t>
  </si>
  <si>
    <t>ค่าปรังปรุง ซ่อมแซม อาคารเรียนและสิ่งประกอบ งวด 1</t>
  </si>
  <si>
    <t>100000854616</t>
  </si>
  <si>
    <t>27.02.2562</t>
  </si>
  <si>
    <t>ปรับปรุง ซ่อมแซม อาคารเรียนและสิ่งก่อสร้าง งวด 2</t>
  </si>
  <si>
    <t>100000854624</t>
  </si>
  <si>
    <t>ปรับปรุง ซ่อมแซมอาคารเรียนและสิ่งก่อสร้าง งวด 3</t>
  </si>
  <si>
    <t>100000854625</t>
  </si>
  <si>
    <t>18.03.2562</t>
  </si>
  <si>
    <t>ปรับปรุง ซ่อมแซมอาคารและสิ่งก่อสร้าง งวด 4</t>
  </si>
  <si>
    <t>100000854632</t>
  </si>
  <si>
    <t>ปรับปรุง ซ่อมแซมอาคารและสิ่งก่อสร้าง</t>
  </si>
  <si>
    <t>100000868003</t>
  </si>
  <si>
    <t>09.07.2562</t>
  </si>
  <si>
    <t>ปรับปรุง ซ่อมแซม อาคารบ้านพักครู 8 หน่วย (แบบแฟลต)</t>
  </si>
  <si>
    <t>100000868701</t>
  </si>
  <si>
    <t>ปรับปรุงอาคารศูนย์การศึกษาพิเศษ เขตการศึกษา 7 งวด1</t>
  </si>
  <si>
    <t>100000897990</t>
  </si>
  <si>
    <t>100000995700</t>
  </si>
  <si>
    <t>110000068525</t>
  </si>
  <si>
    <t>ราวสแตนเลสกันตกอาคารเรียน</t>
  </si>
  <si>
    <t>110000151458</t>
  </si>
  <si>
    <t>12.10.2567</t>
  </si>
  <si>
    <t>งานปรับปรุงซ่อมแซมห้องน้ำ-ห้องส้วมนักเรียน งวด 1</t>
  </si>
  <si>
    <t>110000109636</t>
  </si>
  <si>
    <t>25.03.2567</t>
  </si>
  <si>
    <t>ค่าปรับปรุงพัฒนาศูนย์การศึกษาพิเศษ (หลังคา)</t>
  </si>
  <si>
    <t>110000109662</t>
  </si>
  <si>
    <t xml:space="preserve">ค่าปรับปรุงพัฒนาศูนย์การศึกษาพิเศษ ปรับปรุงหลังคา </t>
  </si>
  <si>
    <t>110000109663</t>
  </si>
  <si>
    <t>ปรับปรุงพัฒนาศูนย์การศึกษา หลังคา งวดที่ 4</t>
  </si>
  <si>
    <t>110000167505</t>
  </si>
  <si>
    <t xml:space="preserve">ปรับปรุงภูมิทัศน์ศูนย์การศึกษาพิเศษ เขตการศึกษา 5 </t>
  </si>
  <si>
    <t>100001036038</t>
  </si>
  <si>
    <t>สร้างสินทรัพย์หลัก</t>
  </si>
  <si>
    <t>100000665715</t>
  </si>
  <si>
    <t>01.07.2559</t>
  </si>
  <si>
    <t>ปรับปรุงซ่อมแซมห้องเรียนนักเรียน</t>
  </si>
  <si>
    <t>100001045193</t>
  </si>
  <si>
    <t>01.10.2564</t>
  </si>
  <si>
    <t>ก่อสร้างปรับปรุงสนามฟุตบอลหญ้าเทียม</t>
  </si>
  <si>
    <t>100000253340</t>
  </si>
  <si>
    <t>01.09.2554</t>
  </si>
  <si>
    <t>100000395401</t>
  </si>
  <si>
    <t>04.08.2556</t>
  </si>
  <si>
    <t>100000221251</t>
  </si>
  <si>
    <t>09.03.2554</t>
  </si>
  <si>
    <t>ปรับปรุงโรงหุงต้ม รร.สอนคนตาบอดภาคใต้ จ.สฎ.</t>
  </si>
  <si>
    <t>100000541802</t>
  </si>
  <si>
    <t>ปรับปรุงอาคาร 5 รายการ</t>
  </si>
  <si>
    <t>100000541803</t>
  </si>
  <si>
    <t>27.03.2558</t>
  </si>
  <si>
    <t>100000556027</t>
  </si>
  <si>
    <t>01.06.2558</t>
  </si>
  <si>
    <t>ก่อสร้างหลังคาคลุม</t>
  </si>
  <si>
    <t>100000791650</t>
  </si>
  <si>
    <t>ซ่อมแซมอาคารเรียน 108 ล</t>
  </si>
  <si>
    <t>100000791655</t>
  </si>
  <si>
    <t>ซ่อมแซมปรับปรุงอาคารเรียน 108 ล</t>
  </si>
  <si>
    <t>100000791664</t>
  </si>
  <si>
    <t>ปรับปรุงซ่อมแซมอาคารเรียน 108 ล</t>
  </si>
  <si>
    <t>100000813017</t>
  </si>
  <si>
    <t>09.07.2561</t>
  </si>
  <si>
    <t>ปรับปรุงอาคารสำนักงาน</t>
  </si>
  <si>
    <t>100000813029</t>
  </si>
  <si>
    <t>ปรังปรุงอาคารสำนักงาน</t>
  </si>
  <si>
    <t>100000813038</t>
  </si>
  <si>
    <t>110000010749</t>
  </si>
  <si>
    <t>30.08.2565</t>
  </si>
  <si>
    <t>ปรับปรุงอาคารหอพัก</t>
  </si>
  <si>
    <t>110000010751</t>
  </si>
  <si>
    <t>110000010752</t>
  </si>
  <si>
    <t>100000665782</t>
  </si>
  <si>
    <t>ปรับปรุงภายในศูนย์การศึกษาพิเศษประจำ จ.ชุมพร</t>
  </si>
  <si>
    <t>100000665785</t>
  </si>
  <si>
    <t>ปรับปรุงฝ้าอาคารเรียน</t>
  </si>
  <si>
    <t>100000665786</t>
  </si>
  <si>
    <t>กันสาดห้องเรียนศิลปะ</t>
  </si>
  <si>
    <t>สพป.ศรีสะเกษ เขต 1</t>
  </si>
  <si>
    <t>รายงานสินทรัพย์คงเหลือ - สิ่งปลูกสร้างราชพัสดุ (GL 1205040106)</t>
  </si>
  <si>
    <t>12050401</t>
  </si>
  <si>
    <t>110000177243</t>
  </si>
  <si>
    <t>โรงเรือนเลี้ยงไก่ไข่ไก่เนื้อและโรงเพาะชำ</t>
  </si>
  <si>
    <t>110000177246</t>
  </si>
  <si>
    <t>09.04.2568</t>
  </si>
  <si>
    <t>110000177247</t>
  </si>
  <si>
    <t>รร.สพป.เขต1 ศรีสะเกษ</t>
  </si>
  <si>
    <t>110000178327</t>
  </si>
  <si>
    <t>โรงเรียนบ้านหนองพะแนง  อ.กันทรารมย์</t>
  </si>
  <si>
    <t>110000173591</t>
  </si>
  <si>
    <t>ห้องน้ำห้องส้วมนักเรียนหญิง 6 ที่ /49</t>
  </si>
  <si>
    <t>110000135943</t>
  </si>
  <si>
    <t>ล้างพักก่อสร้างอคาร สพฐ.4(ห้องส้วม)รร.หนองห้างฉวี</t>
  </si>
  <si>
    <t>110000175480</t>
  </si>
  <si>
    <t>สิ่งปลูกสร้างโรงเรือนเลี้ยงไก่ไข่</t>
  </si>
  <si>
    <t>110000175487</t>
  </si>
  <si>
    <t>สิ่งปลูกสร้างโรงเรือนสุกร</t>
  </si>
  <si>
    <t>110000176489</t>
  </si>
  <si>
    <t>ห้องน้ำห้องส้วมนักเรียนหญิง 6ที่/49</t>
  </si>
  <si>
    <t>100000333847</t>
  </si>
  <si>
    <t>เสาธง</t>
  </si>
  <si>
    <t>100000333848</t>
  </si>
  <si>
    <t>100000724812</t>
  </si>
  <si>
    <t>บันทึกสิ่งปลูกสร้างราชพัสดุ</t>
  </si>
  <si>
    <t>100000724815</t>
  </si>
  <si>
    <t>100000726073</t>
  </si>
  <si>
    <t>ก่อสร้างอาคาร</t>
  </si>
  <si>
    <t>100000726076</t>
  </si>
  <si>
    <t>100000726084</t>
  </si>
  <si>
    <t>100000726085</t>
  </si>
  <si>
    <t>อาคารฝึกงานแบบ102/27</t>
  </si>
  <si>
    <t>100000726088</t>
  </si>
  <si>
    <t>100000726089</t>
  </si>
  <si>
    <t>100000726101</t>
  </si>
  <si>
    <t>100000726105</t>
  </si>
  <si>
    <t>100000726112</t>
  </si>
  <si>
    <t>100000726115</t>
  </si>
  <si>
    <t>100000726119</t>
  </si>
  <si>
    <t>100000726121</t>
  </si>
  <si>
    <t>100000726126</t>
  </si>
  <si>
    <t>100000726128</t>
  </si>
  <si>
    <t>100000726130</t>
  </si>
  <si>
    <t>100000726132</t>
  </si>
  <si>
    <t>100000726134</t>
  </si>
  <si>
    <t>110000132479</t>
  </si>
  <si>
    <t>20.08.2567</t>
  </si>
  <si>
    <t>โรงอาหารแบบพิเศษ ร.ร.บางสะพานวิทยา</t>
  </si>
  <si>
    <t>100000123947</t>
  </si>
  <si>
    <t>อาคารเรียนแบบ สปช.105/29</t>
  </si>
  <si>
    <t>100000123949</t>
  </si>
  <si>
    <t>รายงานสินทรัพย์คงเหลือ - สินทรัพย์โครงสร้างพื้นฐาน (GL 1208050101)</t>
  </si>
  <si>
    <t>12080500</t>
  </si>
  <si>
    <t>100000121516</t>
  </si>
  <si>
    <t>ห้องน้ำ-ห้องส้วม แบบ 6ที่/27</t>
  </si>
  <si>
    <t>100000121525</t>
  </si>
  <si>
    <t>โรงผลิตน้ำดื่ม</t>
  </si>
  <si>
    <t>100000121526</t>
  </si>
  <si>
    <t>ถนนคอนกรีต</t>
  </si>
  <si>
    <t>100000121527</t>
  </si>
  <si>
    <t>ถนน คสล. และบ่อพักน้ำ</t>
  </si>
  <si>
    <t>100000121528</t>
  </si>
  <si>
    <t>อาคารเรียน 216ล.(ปรับปรุง29)</t>
  </si>
  <si>
    <t>100000121529</t>
  </si>
  <si>
    <t>หอนอนมาตรฐาน 26</t>
  </si>
  <si>
    <t>100000121530</t>
  </si>
  <si>
    <t>หอนอนมาตรฐาน 26 พร้อมครุภัณฑ์</t>
  </si>
  <si>
    <t>100000121531</t>
  </si>
  <si>
    <t>โรงอาบน้ำนักเรียนหญิงมาตรฐาน</t>
  </si>
  <si>
    <t>100000121645</t>
  </si>
  <si>
    <t>ห้องน้ำห้องส้วม แบบ 6 ที่/27</t>
  </si>
  <si>
    <t>100000125118</t>
  </si>
  <si>
    <t>อาคารอเนกประสงค์ 4 ชั้น รร.สตรีศรีน่าน</t>
  </si>
  <si>
    <t>100000962294</t>
  </si>
  <si>
    <t>01.10.2563</t>
  </si>
  <si>
    <t>ระบบประปา</t>
  </si>
  <si>
    <t>100000198780</t>
  </si>
  <si>
    <t>ค่าปรับปรุงซ่อมแซม</t>
  </si>
  <si>
    <t>100000247188</t>
  </si>
  <si>
    <t>11.07.2554</t>
  </si>
  <si>
    <t>โรงเรือนสำหรับตากผ้านักเรียน</t>
  </si>
  <si>
    <t>100000247189</t>
  </si>
  <si>
    <t>100000247190</t>
  </si>
  <si>
    <t>100000247191</t>
  </si>
  <si>
    <t>100000247192</t>
  </si>
  <si>
    <t>100000247193</t>
  </si>
  <si>
    <t>100000247194</t>
  </si>
  <si>
    <t>100000247195</t>
  </si>
  <si>
    <t>100000247196</t>
  </si>
  <si>
    <t>100000247197</t>
  </si>
  <si>
    <t>100000247198</t>
  </si>
  <si>
    <t>100000247199</t>
  </si>
  <si>
    <t>29.04.2554</t>
  </si>
  <si>
    <t>ห้องน้ำห้องส้วมแบบ 6 ที่/27</t>
  </si>
  <si>
    <t>รายงานสินทรัพย์คงเหลือ - อาคารราชพัสดุ-อาศัย (GL 1205010106)</t>
  </si>
  <si>
    <t>12050101</t>
  </si>
  <si>
    <t>100000565341</t>
  </si>
  <si>
    <t>01.08.2558</t>
  </si>
  <si>
    <t>ก่อสร้างบ้านพักครูโสด 5 ห้องนอน งวดที่ 2</t>
  </si>
  <si>
    <t>100000565342</t>
  </si>
  <si>
    <t>ก่อสร้างบ้านพักครูโสด 5 ห้องนอน งวดที่ 3</t>
  </si>
  <si>
    <t>100000962245</t>
  </si>
  <si>
    <t>21.10.2563</t>
  </si>
  <si>
    <t>อาคารโรงหุงต้มและประกอบอาหาร</t>
  </si>
  <si>
    <t>100000962251</t>
  </si>
  <si>
    <t>ถังเก็บน้ำใต้ดิน ค.ส.ล. ความจุ 2500 ลบ.ม.</t>
  </si>
  <si>
    <t>100000962257</t>
  </si>
  <si>
    <t>ถังเก็บน้ำใต้ดิน ค.ส.ล.</t>
  </si>
  <si>
    <t>100000962259</t>
  </si>
  <si>
    <t>อาคารโรงหุงต้มและประกอบ</t>
  </si>
  <si>
    <t>100000962263</t>
  </si>
  <si>
    <t>ห้องน้ำห้องส้วมนักเรียน</t>
  </si>
  <si>
    <t>100000962264</t>
  </si>
  <si>
    <t>ห้องน้ำนักเรียนชาย</t>
  </si>
  <si>
    <t>100000962265</t>
  </si>
  <si>
    <t>อาคารโรงซักผ้าและอาบน้ำ</t>
  </si>
  <si>
    <t>100000962268</t>
  </si>
  <si>
    <t>บ้านพักครู</t>
  </si>
  <si>
    <t>100000962270</t>
  </si>
  <si>
    <t>100000962272</t>
  </si>
  <si>
    <t>100000962273</t>
  </si>
  <si>
    <t>100000962275</t>
  </si>
  <si>
    <t>100000962296</t>
  </si>
  <si>
    <t>อาคารโรงหุมต้มและประกอบ</t>
  </si>
  <si>
    <t>100000962297</t>
  </si>
  <si>
    <t>ถังเก็บน้ำใต้ดิน</t>
  </si>
  <si>
    <t>100000962298</t>
  </si>
  <si>
    <t>100000962299</t>
  </si>
  <si>
    <t>100000962300</t>
  </si>
  <si>
    <t>บ้านพักครูแบบ203/27</t>
  </si>
  <si>
    <t>100000962302</t>
  </si>
  <si>
    <t>100001047537</t>
  </si>
  <si>
    <t>08.11.2564</t>
  </si>
  <si>
    <t>เบิกเงินหอนอนมาตรฐาน38พร้อมครุภัณฑ์</t>
  </si>
  <si>
    <t>รายงานสินทรัพย์คงเหลือ - อาคารราชพัสดุ ป/ย อื่น (GL1205030109)</t>
  </si>
  <si>
    <t>12050301</t>
  </si>
  <si>
    <t>100001066479</t>
  </si>
  <si>
    <t>27.01.2565</t>
  </si>
  <si>
    <t>โรงอาหาร ขนาดเล็ก ขนาด 260 ที่นั่ง</t>
  </si>
  <si>
    <t>100001066485</t>
  </si>
  <si>
    <t>อาคารเรียน 212ล/57-ก</t>
  </si>
  <si>
    <t>110000175667</t>
  </si>
  <si>
    <t>โรงอาหาร 84 ที่นั่ง   โรงเรียนบ้านนอก</t>
  </si>
  <si>
    <t>110000175688</t>
  </si>
  <si>
    <t>ห้องน้ำ ห้องส้วมนร.หญิง 6 ที่/49 ร.ร.วัดสุกรีย์</t>
  </si>
  <si>
    <t>100000958233</t>
  </si>
  <si>
    <t>ปรับปรุงทางเดินเท้า</t>
  </si>
  <si>
    <t>100001046489</t>
  </si>
  <si>
    <t>01.11.2564</t>
  </si>
  <si>
    <t>ปรับปรุงซ่อมแซมอาคารเรียน</t>
  </si>
  <si>
    <t>110000036325</t>
  </si>
  <si>
    <t>ปรับปรุงใต้ถุนอาคารเรียน</t>
  </si>
  <si>
    <t>110000036331</t>
  </si>
  <si>
    <t>ปรับปรุงซ่อมแซมบ้านพักครู</t>
  </si>
  <si>
    <t>100000796185</t>
  </si>
  <si>
    <t>ปรับปรุงซ่อมแซมอาคารศูนย์การศึกษาพิเศษ</t>
  </si>
  <si>
    <t>รายงานสินทรัพย์คงเหลือ - ครุภัณฑ์ดนตรี (GL 1206140101)</t>
  </si>
  <si>
    <t xml:space="preserve">รายงานสินทรัพย์คงเหลือ - ครุภัณฑ์วิทย์ฯ (GL 1206090101) </t>
  </si>
  <si>
    <t>Report date : 01.06.2568</t>
  </si>
  <si>
    <t>หมายเหตุ</t>
  </si>
  <si>
    <t>ครุภัณฑ์ดนตรี (ยกเว้น ครุภัณฑ์ดนตรีของ สพป. ที่ได้มาก่อนปีงบประมาณ พ.ศ. 2553)</t>
  </si>
  <si>
    <t>ครุภัณฑ์วิทยาศาสตร์และการแพทย์ (ใช้ได้เฉพาะสินทรัพย์ที่เกี่ยวกับอาคารพยาบาล)</t>
  </si>
  <si>
    <t>รหัสจังหวัด</t>
  </si>
  <si>
    <t>หน่วยเบิกจ่ายที่พบข้อผิดพลาดเกี่ยวกับบัญชีสินทรัพย์ผิดหมวด ในระบบ New GFMIS Thai   จำนวน 180 แห่ง</t>
  </si>
  <si>
    <t>รายงานสินทรัพย์ ณ วันที่ 31 พฤษภาคม 2568</t>
  </si>
  <si>
    <t>หน่วยเบิกจ่ายที่มีบัญชีสินทรัพย์ผิดหมวด จำนวน 180 แห่ง</t>
  </si>
  <si>
    <t>เรียกข้อมูล ณ วันที่ 10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</si>
</sst>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1"/>
      <color indexed="8"/>
      <name val="Aptos Narrow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1"/>
      <color indexed="8"/>
      <name val="Calibri"/>
      <family val="2"/>
    </font>
    <font>
      <sz val="11"/>
      <color indexed="8"/>
      <name val="Tahoma"/>
      <family val="2"/>
      <charset val="222"/>
    </font>
    <font>
      <sz val="16"/>
      <color rgb="FFFF0000"/>
      <name val="TH SarabunPSK"/>
      <family val="2"/>
    </font>
    <font>
      <sz val="16"/>
      <color theme="9" tint="-0.249977111117893"/>
      <name val="TH SarabunPSK"/>
      <family val="2"/>
    </font>
    <font>
      <b/>
      <sz val="20"/>
      <color indexed="8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9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5" fillId="0" borderId="0" xfId="0" applyFont="1"/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4" fillId="0" borderId="2" xfId="1" applyFont="1" applyBorder="1"/>
    <xf numFmtId="43" fontId="5" fillId="0" borderId="3" xfId="1" applyFont="1" applyBorder="1"/>
    <xf numFmtId="43" fontId="4" fillId="0" borderId="4" xfId="1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Border="1"/>
    <xf numFmtId="43" fontId="4" fillId="0" borderId="6" xfId="1" applyFont="1" applyBorder="1"/>
    <xf numFmtId="43" fontId="5" fillId="0" borderId="0" xfId="1" applyFont="1"/>
    <xf numFmtId="43" fontId="4" fillId="0" borderId="2" xfId="1" applyFont="1" applyFill="1" applyBorder="1"/>
    <xf numFmtId="43" fontId="5" fillId="0" borderId="0" xfId="1" applyFont="1" applyFill="1"/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4" fontId="4" fillId="0" borderId="2" xfId="0" applyNumberFormat="1" applyFont="1" applyBorder="1"/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4" fillId="0" borderId="0" xfId="0" applyFont="1"/>
    <xf numFmtId="0" fontId="7" fillId="0" borderId="0" xfId="7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0" xfId="0" applyFont="1"/>
    <xf numFmtId="0" fontId="11" fillId="0" borderId="0" xfId="0" applyFont="1"/>
    <xf numFmtId="0" fontId="6" fillId="0" borderId="2" xfId="2" applyFont="1" applyBorder="1" applyAlignment="1">
      <alignment horizontal="center" vertical="center" shrinkToFit="1"/>
    </xf>
    <xf numFmtId="43" fontId="7" fillId="0" borderId="0" xfId="1" applyFont="1" applyAlignment="1"/>
    <xf numFmtId="4" fontId="7" fillId="0" borderId="2" xfId="0" applyNumberFormat="1" applyFont="1" applyBorder="1" applyAlignment="1">
      <alignment horizontal="center"/>
    </xf>
    <xf numFmtId="0" fontId="12" fillId="0" borderId="0" xfId="0" applyFont="1"/>
    <xf numFmtId="1" fontId="7" fillId="0" borderId="2" xfId="2" applyNumberFormat="1" applyFont="1" applyBorder="1" applyAlignment="1">
      <alignment horizontal="center"/>
    </xf>
    <xf numFmtId="1" fontId="7" fillId="0" borderId="2" xfId="2" applyNumberFormat="1" applyFont="1" applyBorder="1" applyAlignment="1">
      <alignment horizontal="center" vertical="center"/>
    </xf>
    <xf numFmtId="0" fontId="6" fillId="0" borderId="0" xfId="0" applyFont="1"/>
    <xf numFmtId="43" fontId="8" fillId="0" borderId="3" xfId="1" applyFont="1" applyBorder="1"/>
    <xf numFmtId="43" fontId="8" fillId="0" borderId="3" xfId="1" applyFont="1" applyFill="1" applyBorder="1"/>
    <xf numFmtId="43" fontId="8" fillId="0" borderId="5" xfId="1" applyFont="1" applyBorder="1"/>
    <xf numFmtId="43" fontId="8" fillId="0" borderId="5" xfId="1" applyFont="1" applyFill="1" applyBorder="1"/>
    <xf numFmtId="43" fontId="5" fillId="0" borderId="4" xfId="1" applyFont="1" applyBorder="1"/>
    <xf numFmtId="43" fontId="4" fillId="0" borderId="11" xfId="1" applyFont="1" applyBorder="1" applyAlignment="1">
      <alignment horizontal="center"/>
    </xf>
    <xf numFmtId="0" fontId="4" fillId="0" borderId="12" xfId="1" applyNumberFormat="1" applyFont="1" applyBorder="1" applyAlignment="1">
      <alignment horizontal="center"/>
    </xf>
    <xf numFmtId="0" fontId="4" fillId="0" borderId="12" xfId="1" applyNumberFormat="1" applyFont="1" applyFill="1" applyBorder="1" applyAlignment="1">
      <alignment horizontal="center"/>
    </xf>
    <xf numFmtId="43" fontId="8" fillId="0" borderId="4" xfId="1" applyFont="1" applyBorder="1"/>
    <xf numFmtId="43" fontId="8" fillId="0" borderId="4" xfId="1" applyFont="1" applyFill="1" applyBorder="1"/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7" fillId="0" borderId="2" xfId="0" applyFont="1" applyBorder="1"/>
    <xf numFmtId="0" fontId="7" fillId="0" borderId="2" xfId="2" applyFont="1" applyBorder="1" applyAlignment="1">
      <alignment shrinkToFit="1"/>
    </xf>
    <xf numFmtId="0" fontId="7" fillId="0" borderId="2" xfId="2" applyFont="1" applyBorder="1"/>
    <xf numFmtId="0" fontId="7" fillId="0" borderId="2" xfId="3" applyFont="1" applyBorder="1" applyAlignment="1">
      <alignment shrinkToFit="1"/>
    </xf>
    <xf numFmtId="0" fontId="7" fillId="0" borderId="2" xfId="2" applyFont="1" applyBorder="1" applyAlignment="1">
      <alignment vertical="top" shrinkToFit="1"/>
    </xf>
    <xf numFmtId="0" fontId="7" fillId="0" borderId="2" xfId="6" applyNumberFormat="1" applyFont="1" applyFill="1" applyBorder="1" applyAlignment="1">
      <alignment vertical="center" shrinkToFit="1"/>
    </xf>
    <xf numFmtId="43" fontId="4" fillId="0" borderId="1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5" fillId="4" borderId="2" xfId="0" applyFont="1" applyFill="1" applyBorder="1"/>
    <xf numFmtId="0" fontId="5" fillId="5" borderId="2" xfId="0" applyFont="1" applyFill="1" applyBorder="1"/>
    <xf numFmtId="0" fontId="5" fillId="2" borderId="2" xfId="0" applyFont="1" applyFill="1" applyBorder="1"/>
    <xf numFmtId="0" fontId="5" fillId="8" borderId="2" xfId="0" applyFont="1" applyFill="1" applyBorder="1"/>
    <xf numFmtId="0" fontId="5" fillId="9" borderId="2" xfId="0" applyFont="1" applyFill="1" applyBorder="1"/>
    <xf numFmtId="0" fontId="5" fillId="0" borderId="4" xfId="0" applyFont="1" applyBorder="1"/>
    <xf numFmtId="4" fontId="7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</cellXfs>
  <cellStyles count="8">
    <cellStyle name="Comma" xfId="1" builtinId="3"/>
    <cellStyle name="Comma 2" xfId="6" xr:uid="{00000000-0005-0000-0000-000001000000}"/>
    <cellStyle name="Normal" xfId="0" builtinId="0"/>
    <cellStyle name="Normal 2" xfId="2" xr:uid="{00000000-0005-0000-0000-000003000000}"/>
    <cellStyle name="Normal 3" xfId="7" xr:uid="{00000000-0005-0000-0000-000004000000}"/>
    <cellStyle name="Normal 3 2" xfId="5" xr:uid="{00000000-0005-0000-0000-000005000000}"/>
    <cellStyle name="Normal_Sheet1" xfId="3" xr:uid="{00000000-0005-0000-0000-000006000000}"/>
    <cellStyle name="ปกติ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64\Desktop\&#3619;&#3634;&#3618;&#3594;&#3639;&#3656;&#3629;&#3627;&#3609;&#3656;&#3623;&#3618;&#3648;&#3610;&#3636;&#3585;&#3592;&#3656;&#3634;&#3618;%20&#3611;&#3637;%2067.xlsx" TargetMode="External"/><Relationship Id="rId1" Type="http://schemas.openxmlformats.org/officeDocument/2006/relationships/externalLinkPath" Target="file:///C:\Users\OBEC64\Desktop\&#3619;&#3634;&#3618;&#3594;&#3639;&#3656;&#3629;&#3627;&#3609;&#3656;&#3623;&#3618;&#3648;&#3610;&#3636;&#3585;&#3592;&#3656;&#3634;&#3618;%20&#3611;&#3637;%206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EC64\Downloads\&#3624;&#3641;&#3609;&#3618;&#3660;&#3649;&#3618;&#3585;67K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1;&#3658;&#3629;&#3611;&#3611;&#3637;&#3657;/&#3624;&#3641;&#3609;&#3618;&#3660;&#3649;&#3618;&#3585;67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วม"/>
      <sheetName val="หน่วยเบิกจ่าย 544 แห่ง"/>
      <sheetName val="สพป.183 แห่ง"/>
      <sheetName val="สพม.จำนวน62แห่ง"/>
      <sheetName val=" รร.หน่วยเบิกจำนวน 133 แห่ง"/>
      <sheetName val="รร.ศึกษาพิเศษ 166แห่ง"/>
      <sheetName val="ศูนย์การศึกษาพิเศษ76แห่ง"/>
      <sheetName val="รร.การศึกษาพิเศษ41"/>
      <sheetName val="รร.ศึกษาสงเคราะห์49แห่ง"/>
      <sheetName val="299 แห่ง"/>
    </sheetNames>
    <sheetDataSet>
      <sheetData sheetId="0">
        <row r="2">
          <cell r="A2">
            <v>2000400757</v>
          </cell>
          <cell r="B2" t="str">
            <v>1200</v>
          </cell>
          <cell r="C2" t="str">
            <v>ร.ร.สพม.นบ</v>
          </cell>
        </row>
        <row r="3">
          <cell r="A3">
            <v>2000400758</v>
          </cell>
          <cell r="B3" t="str">
            <v>1300</v>
          </cell>
          <cell r="C3" t="str">
            <v>ร.ร.สพม.ปท</v>
          </cell>
        </row>
        <row r="4">
          <cell r="A4">
            <v>2000400759</v>
          </cell>
          <cell r="B4" t="str">
            <v>1700</v>
          </cell>
          <cell r="C4" t="str">
            <v>ร.ร.สพม.สหอท</v>
          </cell>
        </row>
        <row r="5">
          <cell r="A5">
            <v>2000400760</v>
          </cell>
          <cell r="B5" t="str">
            <v>2400</v>
          </cell>
          <cell r="C5" t="str">
            <v>ร.ร.สพม.ฉช</v>
          </cell>
        </row>
        <row r="6">
          <cell r="A6">
            <v>2000400761</v>
          </cell>
          <cell r="B6" t="str">
            <v>2500</v>
          </cell>
          <cell r="C6" t="str">
            <v>ร.ร.สพม.ปจนย</v>
          </cell>
        </row>
        <row r="7">
          <cell r="A7">
            <v>2000400762</v>
          </cell>
          <cell r="B7" t="str">
            <v>7000</v>
          </cell>
          <cell r="C7" t="str">
            <v>ร.ร.สพม.รบ</v>
          </cell>
        </row>
        <row r="8">
          <cell r="A8">
            <v>2000400763</v>
          </cell>
          <cell r="B8" t="str">
            <v>7200</v>
          </cell>
          <cell r="C8" t="str">
            <v>ร.ร.สพม.สพ</v>
          </cell>
        </row>
        <row r="9">
          <cell r="A9">
            <v>2000400764</v>
          </cell>
          <cell r="B9" t="str">
            <v>7600</v>
          </cell>
          <cell r="C9" t="str">
            <v>ร.ร.สพม.พบ</v>
          </cell>
        </row>
        <row r="10">
          <cell r="A10">
            <v>2000400765</v>
          </cell>
          <cell r="B10" t="str">
            <v>8400</v>
          </cell>
          <cell r="C10" t="str">
            <v>ร.ร.สพม.สฎชพ</v>
          </cell>
        </row>
        <row r="11">
          <cell r="A11">
            <v>2000400766</v>
          </cell>
          <cell r="B11" t="str">
            <v>8000</v>
          </cell>
          <cell r="C11" t="str">
            <v>ร.ร.สพม.นศ</v>
          </cell>
        </row>
        <row r="12">
          <cell r="A12">
            <v>2000400767</v>
          </cell>
          <cell r="B12" t="str">
            <v>9200</v>
          </cell>
          <cell r="C12" t="str">
            <v>ร.ร.สพม.ตงกบ</v>
          </cell>
        </row>
        <row r="13">
          <cell r="A13">
            <v>2000400768</v>
          </cell>
          <cell r="B13" t="str">
            <v>8200</v>
          </cell>
          <cell r="C13" t="str">
            <v>ร.ร.สพม.พงภกรน</v>
          </cell>
        </row>
        <row r="14">
          <cell r="A14">
            <v>2000400769</v>
          </cell>
          <cell r="B14" t="str">
            <v>9600</v>
          </cell>
          <cell r="C14" t="str">
            <v>ร.ร.สพม.นธ</v>
          </cell>
        </row>
        <row r="15">
          <cell r="A15">
            <v>2000400770</v>
          </cell>
          <cell r="B15" t="str">
            <v>9000</v>
          </cell>
          <cell r="C15" t="str">
            <v>ร.ร.สพม.สขสต</v>
          </cell>
        </row>
        <row r="16">
          <cell r="A16">
            <v>2000400771</v>
          </cell>
          <cell r="B16" t="str">
            <v>2200</v>
          </cell>
          <cell r="C16" t="str">
            <v>ร.ร.สพม.จบตร</v>
          </cell>
        </row>
        <row r="17">
          <cell r="A17">
            <v>2000400772</v>
          </cell>
          <cell r="B17" t="str">
            <v>2000</v>
          </cell>
          <cell r="C17" t="str">
            <v>ร.ร.สพม.ชบรย</v>
          </cell>
        </row>
        <row r="18">
          <cell r="A18">
            <v>2000400773</v>
          </cell>
          <cell r="B18" t="str">
            <v>4200</v>
          </cell>
          <cell r="C18" t="str">
            <v>ร.ร.สพม.ลยนภ</v>
          </cell>
        </row>
        <row r="19">
          <cell r="A19">
            <v>2000400774</v>
          </cell>
          <cell r="B19" t="str">
            <v>4100</v>
          </cell>
          <cell r="C19" t="str">
            <v>ร.ร.สพม.อด</v>
          </cell>
        </row>
        <row r="20">
          <cell r="A20">
            <v>2000400775</v>
          </cell>
          <cell r="B20" t="str">
            <v>4300</v>
          </cell>
          <cell r="C20" t="str">
            <v>ร.ร.สพม.นค</v>
          </cell>
        </row>
        <row r="21">
          <cell r="A21">
            <v>2000400776</v>
          </cell>
          <cell r="B21" t="str">
            <v>4800</v>
          </cell>
          <cell r="C21" t="str">
            <v>รร.สพม.นพ</v>
          </cell>
        </row>
        <row r="22">
          <cell r="A22">
            <v>2000400777</v>
          </cell>
          <cell r="B22" t="str">
            <v>4700</v>
          </cell>
          <cell r="C22" t="str">
            <v>ร.ร.สพม.สน</v>
          </cell>
        </row>
        <row r="23">
          <cell r="A23">
            <v>2000400778</v>
          </cell>
          <cell r="B23" t="str">
            <v>4600</v>
          </cell>
          <cell r="C23" t="str">
            <v>ร.ร.สพม.กส</v>
          </cell>
        </row>
        <row r="24">
          <cell r="A24">
            <v>2000400779</v>
          </cell>
          <cell r="B24" t="str">
            <v>4000</v>
          </cell>
          <cell r="C24" t="str">
            <v>ร.ร.สพม.ขก</v>
          </cell>
        </row>
        <row r="25">
          <cell r="A25">
            <v>2000400780</v>
          </cell>
          <cell r="B25" t="str">
            <v>4400</v>
          </cell>
          <cell r="C25" t="str">
            <v>ร.ร.สพม.มค</v>
          </cell>
        </row>
        <row r="26">
          <cell r="A26">
            <v>2000400781</v>
          </cell>
          <cell r="B26" t="str">
            <v>4500</v>
          </cell>
          <cell r="C26" t="str">
            <v>ร.ร.สพม.รอ</v>
          </cell>
        </row>
        <row r="27">
          <cell r="A27">
            <v>2000400782</v>
          </cell>
          <cell r="B27" t="str">
            <v>3300</v>
          </cell>
          <cell r="C27" t="str">
            <v>ร.ร.สพม.ศกยส</v>
          </cell>
        </row>
        <row r="28">
          <cell r="A28">
            <v>2000400783</v>
          </cell>
          <cell r="B28" t="str">
            <v>3400</v>
          </cell>
          <cell r="C28" t="str">
            <v>ร.ร.สพม.อบอจ</v>
          </cell>
        </row>
        <row r="29">
          <cell r="A29">
            <v>2000400784</v>
          </cell>
          <cell r="B29" t="str">
            <v>3600</v>
          </cell>
          <cell r="C29" t="str">
            <v>ร.ร.สพม.ชย</v>
          </cell>
        </row>
        <row r="30">
          <cell r="A30">
            <v>2000400785</v>
          </cell>
          <cell r="B30" t="str">
            <v>3000</v>
          </cell>
          <cell r="C30" t="str">
            <v>ร.ร.สพม.นม</v>
          </cell>
        </row>
        <row r="31">
          <cell r="A31">
            <v>2000400786</v>
          </cell>
          <cell r="B31" t="str">
            <v>3100</v>
          </cell>
          <cell r="C31" t="str">
            <v>ร.ร.สพม.บร</v>
          </cell>
        </row>
        <row r="32">
          <cell r="A32">
            <v>2000400787</v>
          </cell>
          <cell r="B32" t="str">
            <v>3200</v>
          </cell>
          <cell r="C32" t="str">
            <v>ร.ร.สพม.สร</v>
          </cell>
        </row>
        <row r="33">
          <cell r="A33">
            <v>2000400788</v>
          </cell>
          <cell r="B33" t="str">
            <v>5000</v>
          </cell>
          <cell r="C33" t="str">
            <v>ร.ร.สพม.ชม</v>
          </cell>
        </row>
        <row r="34">
          <cell r="A34">
            <v>2000400789</v>
          </cell>
          <cell r="B34" t="str">
            <v>5200</v>
          </cell>
          <cell r="C34" t="str">
            <v>ร.ร.สพม.ลปลพ</v>
          </cell>
        </row>
        <row r="35">
          <cell r="A35">
            <v>2000400790</v>
          </cell>
          <cell r="B35" t="str">
            <v>5700</v>
          </cell>
          <cell r="C35" t="str">
            <v>ร.ร.สพม.ชร</v>
          </cell>
        </row>
        <row r="36">
          <cell r="A36">
            <v>2000400791</v>
          </cell>
          <cell r="B36" t="str">
            <v>5400</v>
          </cell>
          <cell r="C36" t="str">
            <v>ร.ร.สพม.พร</v>
          </cell>
        </row>
        <row r="37">
          <cell r="A37">
            <v>2000400792</v>
          </cell>
          <cell r="B37" t="str">
            <v>6400</v>
          </cell>
          <cell r="C37" t="str">
            <v>ร.ร.สพม.สท</v>
          </cell>
        </row>
        <row r="38">
          <cell r="A38">
            <v>2000400793</v>
          </cell>
          <cell r="B38" t="str">
            <v>6500</v>
          </cell>
          <cell r="C38" t="str">
            <v>ร.ร.สพม.พลอต</v>
          </cell>
        </row>
        <row r="39">
          <cell r="A39">
            <v>2000400794</v>
          </cell>
          <cell r="B39" t="str">
            <v>6700</v>
          </cell>
          <cell r="C39" t="str">
            <v>ร.ร.สพม.พช</v>
          </cell>
        </row>
        <row r="40">
          <cell r="A40">
            <v>2000400795</v>
          </cell>
          <cell r="B40" t="str">
            <v>6200</v>
          </cell>
          <cell r="C40" t="str">
            <v>ร.ร.สพม.กพ</v>
          </cell>
        </row>
        <row r="41">
          <cell r="A41">
            <v>2000400796</v>
          </cell>
          <cell r="B41" t="str">
            <v>6000</v>
          </cell>
          <cell r="C41" t="str">
            <v>ร.ร.สพม.นว</v>
          </cell>
        </row>
        <row r="42">
          <cell r="A42">
            <v>2000400135</v>
          </cell>
          <cell r="B42" t="str">
            <v>1000</v>
          </cell>
          <cell r="C42" t="str">
            <v>ร.ร.สพม.กท 2</v>
          </cell>
        </row>
        <row r="43">
          <cell r="A43">
            <v>2000400137</v>
          </cell>
          <cell r="B43" t="str">
            <v>1000</v>
          </cell>
          <cell r="C43" t="str">
            <v>ร.ร.สพม.กท 1</v>
          </cell>
        </row>
        <row r="44">
          <cell r="A44">
            <v>2000400856</v>
          </cell>
          <cell r="B44" t="str">
            <v>7100</v>
          </cell>
          <cell r="C44" t="str">
            <v>ร.ร.สพม.กจ</v>
          </cell>
        </row>
        <row r="45">
          <cell r="A45">
            <v>2000400857</v>
          </cell>
          <cell r="B45" t="str">
            <v>6300</v>
          </cell>
          <cell r="C45" t="str">
            <v>ร.ร.สพม.ตก</v>
          </cell>
        </row>
        <row r="46">
          <cell r="A46">
            <v>2000400858</v>
          </cell>
          <cell r="B46" t="str">
            <v>7300</v>
          </cell>
          <cell r="C46" t="str">
            <v>ร.ร.สพม.นฐ</v>
          </cell>
        </row>
        <row r="47">
          <cell r="A47">
            <v>2000400859</v>
          </cell>
          <cell r="B47" t="str">
            <v>5500</v>
          </cell>
          <cell r="C47" t="str">
            <v>ร.ร.สพม.นน</v>
          </cell>
        </row>
        <row r="48">
          <cell r="A48">
            <v>2000400860</v>
          </cell>
          <cell r="B48" t="str">
            <v>3800</v>
          </cell>
          <cell r="C48" t="str">
            <v>ร.ร.สพม.บก</v>
          </cell>
        </row>
        <row r="49">
          <cell r="A49">
            <v>2000400861</v>
          </cell>
          <cell r="B49" t="str">
            <v>7700</v>
          </cell>
          <cell r="C49" t="str">
            <v>ร.ร.สพม.ปข</v>
          </cell>
        </row>
        <row r="50">
          <cell r="A50">
            <v>2000400862</v>
          </cell>
          <cell r="B50" t="str">
            <v>9400</v>
          </cell>
          <cell r="C50" t="str">
            <v>ร.ร.สพม.ปน</v>
          </cell>
        </row>
        <row r="51">
          <cell r="A51">
            <v>2000400863</v>
          </cell>
          <cell r="B51" t="str">
            <v>1400</v>
          </cell>
          <cell r="C51" t="str">
            <v>ร.ร.สพม.อย</v>
          </cell>
        </row>
        <row r="52">
          <cell r="A52">
            <v>2000400864</v>
          </cell>
          <cell r="B52" t="str">
            <v>5600</v>
          </cell>
          <cell r="C52" t="str">
            <v>ร.ร.สพม.พย</v>
          </cell>
        </row>
        <row r="53">
          <cell r="A53">
            <v>2000400865</v>
          </cell>
          <cell r="B53" t="str">
            <v>9300</v>
          </cell>
          <cell r="C53" t="str">
            <v>ร.ร.สพม.พท</v>
          </cell>
        </row>
        <row r="54">
          <cell r="A54">
            <v>2000400866</v>
          </cell>
          <cell r="B54" t="str">
            <v>6600</v>
          </cell>
          <cell r="C54" t="str">
            <v>ร.ร.สพม.พจ</v>
          </cell>
        </row>
        <row r="55">
          <cell r="A55">
            <v>2000400867</v>
          </cell>
          <cell r="B55" t="str">
            <v>4900</v>
          </cell>
          <cell r="C55" t="str">
            <v>ร.ร.สพม.มห</v>
          </cell>
        </row>
        <row r="56">
          <cell r="A56">
            <v>2000400868</v>
          </cell>
          <cell r="B56" t="str">
            <v>5800</v>
          </cell>
          <cell r="C56" t="str">
            <v>ร.ร.สพม.มส</v>
          </cell>
        </row>
        <row r="57">
          <cell r="A57">
            <v>2000400869</v>
          </cell>
          <cell r="B57" t="str">
            <v>9500</v>
          </cell>
          <cell r="C57" t="str">
            <v>ร.ร.สพม.ยล</v>
          </cell>
        </row>
        <row r="58">
          <cell r="A58">
            <v>2000400870</v>
          </cell>
          <cell r="B58" t="str">
            <v>1600</v>
          </cell>
          <cell r="C58" t="str">
            <v>ร.ร.สพม.ลบ</v>
          </cell>
        </row>
        <row r="59">
          <cell r="A59">
            <v>2000400871</v>
          </cell>
          <cell r="B59" t="str">
            <v>1100</v>
          </cell>
          <cell r="C59" t="str">
            <v>ร.ร.สพม.สป</v>
          </cell>
        </row>
        <row r="60">
          <cell r="A60">
            <v>2000400872</v>
          </cell>
          <cell r="B60" t="str">
            <v>7400</v>
          </cell>
          <cell r="C60" t="str">
            <v>ร.ร.สพม.สคสส</v>
          </cell>
        </row>
        <row r="61">
          <cell r="A61">
            <v>2000400873</v>
          </cell>
          <cell r="B61" t="str">
            <v>2700</v>
          </cell>
          <cell r="C61" t="str">
            <v>ร.ร.สพม.สก</v>
          </cell>
        </row>
        <row r="62">
          <cell r="A62">
            <v>2000400874</v>
          </cell>
          <cell r="B62" t="str">
            <v>1900</v>
          </cell>
          <cell r="C62" t="str">
            <v>ร.ร.สพม.สบ</v>
          </cell>
        </row>
        <row r="63">
          <cell r="A63">
            <v>2000400875</v>
          </cell>
          <cell r="B63" t="str">
            <v>6100</v>
          </cell>
          <cell r="C63" t="str">
            <v>ร.ร.สพม.อนชน</v>
          </cell>
        </row>
        <row r="64">
          <cell r="A64">
            <v>2000400133</v>
          </cell>
          <cell r="B64" t="str">
            <v>1000</v>
          </cell>
          <cell r="C64" t="str">
            <v>รร.สพป.กทม.</v>
          </cell>
        </row>
        <row r="65">
          <cell r="A65">
            <v>2000400139</v>
          </cell>
          <cell r="B65" t="str">
            <v>8100</v>
          </cell>
          <cell r="C65" t="str">
            <v>รร.สพป.กระบี่</v>
          </cell>
        </row>
        <row r="66">
          <cell r="A66">
            <v>2000400141</v>
          </cell>
          <cell r="B66" t="str">
            <v>1800</v>
          </cell>
          <cell r="C66" t="str">
            <v>รร.สพป.ชัยนาท</v>
          </cell>
        </row>
        <row r="67">
          <cell r="A67">
            <v>2000400143</v>
          </cell>
          <cell r="B67" t="str">
            <v>2300</v>
          </cell>
          <cell r="C67" t="str">
            <v>รร.สพป.ตราด</v>
          </cell>
        </row>
        <row r="68">
          <cell r="A68">
            <v>2000400145</v>
          </cell>
          <cell r="B68" t="str">
            <v>2600</v>
          </cell>
          <cell r="C68" t="str">
            <v>รร.สพป.นครนายก</v>
          </cell>
        </row>
        <row r="69">
          <cell r="A69">
            <v>2000400147</v>
          </cell>
          <cell r="B69" t="str">
            <v>2500</v>
          </cell>
          <cell r="C69" t="str">
            <v>รร.สพป.เขต 1 ปราจีน</v>
          </cell>
        </row>
        <row r="70">
          <cell r="A70">
            <v>2000400149</v>
          </cell>
          <cell r="B70" t="str">
            <v>8200</v>
          </cell>
          <cell r="C70" t="str">
            <v>รร.สพป.พังงา</v>
          </cell>
        </row>
        <row r="71">
          <cell r="A71">
            <v>2000400152</v>
          </cell>
          <cell r="B71" t="str">
            <v>9300</v>
          </cell>
          <cell r="C71" t="str">
            <v>รร.สพป. เขต 1พัทลุง</v>
          </cell>
        </row>
        <row r="72">
          <cell r="A72">
            <v>2000400154</v>
          </cell>
          <cell r="B72" t="str">
            <v>8300</v>
          </cell>
          <cell r="C72" t="str">
            <v>รร.สพป.ภูเก็ต</v>
          </cell>
        </row>
        <row r="73">
          <cell r="A73">
            <v>2000400156</v>
          </cell>
          <cell r="B73" t="str">
            <v>4900</v>
          </cell>
          <cell r="C73" t="str">
            <v>รร.สพป.มุกดาหาร</v>
          </cell>
        </row>
        <row r="74">
          <cell r="A74">
            <v>2000400158</v>
          </cell>
          <cell r="B74" t="str">
            <v>8500</v>
          </cell>
          <cell r="C74" t="str">
            <v>รร.สพป.ระนอง</v>
          </cell>
        </row>
        <row r="75">
          <cell r="A75">
            <v>2000400160</v>
          </cell>
          <cell r="B75" t="str">
            <v>9100</v>
          </cell>
          <cell r="C75" t="str">
            <v>รร.สพป.สตูล</v>
          </cell>
        </row>
        <row r="76">
          <cell r="A76">
            <v>2000400162</v>
          </cell>
          <cell r="B76" t="str">
            <v>7400</v>
          </cell>
          <cell r="C76" t="str">
            <v>รร.สพป.สมุทรสาคร</v>
          </cell>
        </row>
        <row r="77">
          <cell r="A77">
            <v>2000400164</v>
          </cell>
          <cell r="B77" t="str">
            <v>7500</v>
          </cell>
          <cell r="C77" t="str">
            <v>รร.สพป.สมุทรสงคราม</v>
          </cell>
        </row>
        <row r="78">
          <cell r="A78">
            <v>2000400166</v>
          </cell>
          <cell r="B78" t="str">
            <v>1700</v>
          </cell>
          <cell r="C78" t="str">
            <v>รร.สพป.สิงห์บุรี</v>
          </cell>
        </row>
        <row r="79">
          <cell r="A79">
            <v>2000400168</v>
          </cell>
          <cell r="B79" t="str">
            <v>1500</v>
          </cell>
          <cell r="C79" t="str">
            <v>รร.สพป.อ่างทอง</v>
          </cell>
        </row>
        <row r="80">
          <cell r="A80">
            <v>2000400170</v>
          </cell>
          <cell r="B80" t="str">
            <v>3700</v>
          </cell>
          <cell r="C80" t="str">
            <v>รร.สพป.อำนาจเจริญ</v>
          </cell>
        </row>
        <row r="81">
          <cell r="A81">
            <v>2000400172</v>
          </cell>
          <cell r="B81" t="str">
            <v>6100</v>
          </cell>
          <cell r="C81" t="str">
            <v>รร.สพป.เขต 1อุทัยธาน</v>
          </cell>
        </row>
        <row r="82">
          <cell r="A82">
            <v>2000400174</v>
          </cell>
          <cell r="B82" t="str">
            <v>6200</v>
          </cell>
          <cell r="C82" t="str">
            <v>รร.สพป.เขต1 กำแพงเพช</v>
          </cell>
        </row>
        <row r="83">
          <cell r="A83">
            <v>2000400176</v>
          </cell>
          <cell r="B83" t="str">
            <v>6200</v>
          </cell>
          <cell r="C83" t="str">
            <v>รร.สพป.เขต2 กำแพงเพช</v>
          </cell>
        </row>
        <row r="84">
          <cell r="A84">
            <v>2000400178</v>
          </cell>
          <cell r="B84" t="str">
            <v>2200</v>
          </cell>
          <cell r="C84" t="str">
            <v>รร.สพป.เขต1 จันทบุรี</v>
          </cell>
        </row>
        <row r="85">
          <cell r="A85">
            <v>2000400180</v>
          </cell>
          <cell r="B85" t="str">
            <v>2200</v>
          </cell>
          <cell r="C85" t="str">
            <v>รร.สพป.เขต2 จันทบุรี</v>
          </cell>
        </row>
        <row r="86">
          <cell r="A86">
            <v>2000400182</v>
          </cell>
          <cell r="B86" t="str">
            <v>2400</v>
          </cell>
          <cell r="C86" t="str">
            <v>รร.สพป.เขต1 ฉะเชิงเท</v>
          </cell>
        </row>
        <row r="87">
          <cell r="A87">
            <v>2000400184</v>
          </cell>
          <cell r="B87" t="str">
            <v>2400</v>
          </cell>
          <cell r="C87" t="str">
            <v>รร.สพป.เขต2 ฉะเชิงเท</v>
          </cell>
        </row>
        <row r="88">
          <cell r="A88">
            <v>2000400186</v>
          </cell>
          <cell r="B88" t="str">
            <v>8600</v>
          </cell>
          <cell r="C88" t="str">
            <v>รร.สพป.เขต1 ชุมพร</v>
          </cell>
        </row>
        <row r="89">
          <cell r="A89">
            <v>2000400188</v>
          </cell>
          <cell r="B89" t="str">
            <v>8600</v>
          </cell>
          <cell r="C89" t="str">
            <v>รร.สพป.เขต2 ชุมพร</v>
          </cell>
        </row>
        <row r="90">
          <cell r="A90">
            <v>2000400190</v>
          </cell>
          <cell r="B90" t="str">
            <v>9200</v>
          </cell>
          <cell r="C90" t="str">
            <v>รร.สพป.เขต1 ตรัง</v>
          </cell>
        </row>
        <row r="91">
          <cell r="A91">
            <v>2000400192</v>
          </cell>
          <cell r="B91" t="str">
            <v>9200</v>
          </cell>
          <cell r="C91" t="str">
            <v>รร.สพป.เขต2 ตรัง</v>
          </cell>
        </row>
        <row r="92">
          <cell r="A92">
            <v>2000400194</v>
          </cell>
          <cell r="B92" t="str">
            <v>6300</v>
          </cell>
          <cell r="C92" t="str">
            <v>รร.สพป.เขต1 ตาก</v>
          </cell>
        </row>
        <row r="93">
          <cell r="A93">
            <v>2000400196</v>
          </cell>
          <cell r="B93" t="str">
            <v>6300</v>
          </cell>
          <cell r="C93" t="str">
            <v>รร.สพป.เขต2 ตาก</v>
          </cell>
        </row>
        <row r="94">
          <cell r="A94">
            <v>2000400199</v>
          </cell>
          <cell r="B94" t="str">
            <v>7300</v>
          </cell>
          <cell r="C94" t="str">
            <v>รร.สพป.เขต1 นครปฐม</v>
          </cell>
        </row>
        <row r="95">
          <cell r="A95">
            <v>2000400201</v>
          </cell>
          <cell r="B95" t="str">
            <v>7300</v>
          </cell>
          <cell r="C95" t="str">
            <v>รร.สพป.เขต2 นครปฐม</v>
          </cell>
        </row>
        <row r="96">
          <cell r="A96">
            <v>2000400203</v>
          </cell>
          <cell r="B96" t="str">
            <v>4800</v>
          </cell>
          <cell r="C96" t="str">
            <v>รร.สพป.เขต1 นครพนม</v>
          </cell>
        </row>
        <row r="97">
          <cell r="A97">
            <v>2000400205</v>
          </cell>
          <cell r="B97" t="str">
            <v>4800</v>
          </cell>
          <cell r="C97" t="str">
            <v>รร.สพป.เขต2 นครพนม</v>
          </cell>
        </row>
        <row r="98">
          <cell r="A98">
            <v>2000400207</v>
          </cell>
          <cell r="B98" t="str">
            <v>1200</v>
          </cell>
          <cell r="C98" t="str">
            <v>รร.สพป.เขต1 นนทบุรี</v>
          </cell>
        </row>
        <row r="99">
          <cell r="A99">
            <v>2000400209</v>
          </cell>
          <cell r="B99" t="str">
            <v>1200</v>
          </cell>
          <cell r="C99" t="str">
            <v>รร.สพป.เขต2 นนทบุรี</v>
          </cell>
        </row>
        <row r="100">
          <cell r="A100">
            <v>2000400211</v>
          </cell>
          <cell r="B100" t="str">
            <v>9600</v>
          </cell>
          <cell r="C100" t="str">
            <v>รร.สพป.เขต1 นราธิวาส</v>
          </cell>
        </row>
        <row r="101">
          <cell r="A101">
            <v>2000400213</v>
          </cell>
          <cell r="B101" t="str">
            <v>9600</v>
          </cell>
          <cell r="C101" t="str">
            <v>รร.สพป.เขต2 นราธิวาส</v>
          </cell>
        </row>
        <row r="102">
          <cell r="A102">
            <v>2000400215</v>
          </cell>
          <cell r="B102" t="str">
            <v>5500</v>
          </cell>
          <cell r="C102" t="str">
            <v>รร.สพป.เขต1 น่าน</v>
          </cell>
        </row>
        <row r="103">
          <cell r="A103">
            <v>2000400217</v>
          </cell>
          <cell r="B103" t="str">
            <v>5500</v>
          </cell>
          <cell r="C103" t="str">
            <v>รร.สพป.เขต2 น่าน</v>
          </cell>
        </row>
        <row r="104">
          <cell r="A104">
            <v>2000400219</v>
          </cell>
          <cell r="B104" t="str">
            <v>1300</v>
          </cell>
          <cell r="C104" t="str">
            <v>รร.สพป.เขต1 ปทุมธานี</v>
          </cell>
        </row>
        <row r="105">
          <cell r="A105">
            <v>2000400221</v>
          </cell>
          <cell r="B105" t="str">
            <v>1300</v>
          </cell>
          <cell r="C105" t="str">
            <v>รร.สพป.เขต2 ปทุมธานี</v>
          </cell>
        </row>
        <row r="106">
          <cell r="A106">
            <v>2000400223</v>
          </cell>
          <cell r="B106" t="str">
            <v>7700</v>
          </cell>
          <cell r="C106" t="str">
            <v>รร.สพป.เขต1 ประจวบฯ</v>
          </cell>
        </row>
        <row r="107">
          <cell r="A107">
            <v>2000400225</v>
          </cell>
          <cell r="B107" t="str">
            <v>7700</v>
          </cell>
          <cell r="C107" t="str">
            <v>รร.สพป.เขต2 ประจวบฯ</v>
          </cell>
        </row>
        <row r="108">
          <cell r="A108">
            <v>2000400227</v>
          </cell>
          <cell r="B108" t="str">
            <v>9400</v>
          </cell>
          <cell r="C108" t="str">
            <v>รร.สพป.เขต1 ปัตตานี</v>
          </cell>
        </row>
        <row r="109">
          <cell r="A109">
            <v>2000400229</v>
          </cell>
          <cell r="B109" t="str">
            <v>9400</v>
          </cell>
          <cell r="C109" t="str">
            <v>รร.สพป.เขต2 ปัตตานี</v>
          </cell>
        </row>
        <row r="110">
          <cell r="A110">
            <v>2000400231</v>
          </cell>
          <cell r="B110" t="str">
            <v>1400</v>
          </cell>
          <cell r="C110" t="str">
            <v>รร.สพป.เขต1 อยุธยา</v>
          </cell>
        </row>
        <row r="111">
          <cell r="A111">
            <v>2000400233</v>
          </cell>
          <cell r="B111" t="str">
            <v>1400</v>
          </cell>
          <cell r="C111" t="str">
            <v>รร.สพป.เขต2 อยุธยา</v>
          </cell>
        </row>
        <row r="112">
          <cell r="A112">
            <v>2000400235</v>
          </cell>
          <cell r="B112" t="str">
            <v>5600</v>
          </cell>
          <cell r="C112" t="str">
            <v>รร.สพป.เขต1 พะเยา</v>
          </cell>
        </row>
        <row r="113">
          <cell r="A113">
            <v>2000400237</v>
          </cell>
          <cell r="B113" t="str">
            <v>5600</v>
          </cell>
          <cell r="C113" t="str">
            <v>รร.สพป.เขต2 พะเยา</v>
          </cell>
        </row>
        <row r="114">
          <cell r="A114">
            <v>2000400239</v>
          </cell>
          <cell r="B114" t="str">
            <v>6600</v>
          </cell>
          <cell r="C114" t="str">
            <v>รร.สพป.เขต1 พิจิตร</v>
          </cell>
        </row>
        <row r="115">
          <cell r="A115">
            <v>2000400241</v>
          </cell>
          <cell r="B115" t="str">
            <v>6600</v>
          </cell>
          <cell r="C115" t="str">
            <v>รร.สพป.เขต2 พิจิตร</v>
          </cell>
        </row>
        <row r="116">
          <cell r="A116">
            <v>2000400243</v>
          </cell>
          <cell r="B116" t="str">
            <v>7600</v>
          </cell>
          <cell r="C116" t="str">
            <v>รร.สพป.เขต1 เพชรบุรี</v>
          </cell>
        </row>
        <row r="117">
          <cell r="A117">
            <v>2000400245</v>
          </cell>
          <cell r="B117" t="str">
            <v>7600</v>
          </cell>
          <cell r="C117" t="str">
            <v>รร.สพป.เขต2 เพชรบุรี</v>
          </cell>
        </row>
        <row r="118">
          <cell r="A118">
            <v>2000400247</v>
          </cell>
          <cell r="B118" t="str">
            <v>5400</v>
          </cell>
          <cell r="C118" t="str">
            <v>รร.สพป.เขต1 แพร่</v>
          </cell>
        </row>
        <row r="119">
          <cell r="A119">
            <v>2000400249</v>
          </cell>
          <cell r="B119" t="str">
            <v>5400</v>
          </cell>
          <cell r="C119" t="str">
            <v>รร.สพป.เขต2 แพร่</v>
          </cell>
        </row>
        <row r="120">
          <cell r="A120">
            <v>2000400251</v>
          </cell>
          <cell r="B120" t="str">
            <v>4400</v>
          </cell>
          <cell r="C120" t="str">
            <v>รร.สพป.เขต1 มหาสารคา</v>
          </cell>
        </row>
        <row r="121">
          <cell r="A121">
            <v>2000400253</v>
          </cell>
          <cell r="B121" t="str">
            <v>4400</v>
          </cell>
          <cell r="C121" t="str">
            <v>รร.สพป.เขต2 มหาสารคา</v>
          </cell>
        </row>
        <row r="122">
          <cell r="A122">
            <v>2000400255</v>
          </cell>
          <cell r="B122" t="str">
            <v>5800</v>
          </cell>
          <cell r="C122" t="str">
            <v>รร.สพป.เขต1 แม่ฮ่องส</v>
          </cell>
        </row>
        <row r="123">
          <cell r="A123">
            <v>2000400257</v>
          </cell>
          <cell r="B123" t="str">
            <v>5800</v>
          </cell>
          <cell r="C123" t="str">
            <v>รร.สพป.เขต2 แม่ฮ่องส</v>
          </cell>
        </row>
        <row r="124">
          <cell r="A124">
            <v>2000400260</v>
          </cell>
          <cell r="B124" t="str">
            <v>3500</v>
          </cell>
          <cell r="C124" t="str">
            <v>รร.สพป.เขต1 ยโสธร</v>
          </cell>
        </row>
        <row r="125">
          <cell r="A125">
            <v>2000400262</v>
          </cell>
          <cell r="B125" t="str">
            <v>3500</v>
          </cell>
          <cell r="C125" t="str">
            <v>รร.สพป.เขต2 ยโสธร</v>
          </cell>
        </row>
        <row r="126">
          <cell r="A126">
            <v>2000400264</v>
          </cell>
          <cell r="B126" t="str">
            <v>9500</v>
          </cell>
          <cell r="C126" t="str">
            <v>รร.สพป.เขต1 ยะลา</v>
          </cell>
        </row>
        <row r="127">
          <cell r="A127">
            <v>2000400267</v>
          </cell>
          <cell r="B127" t="str">
            <v>9500</v>
          </cell>
          <cell r="C127" t="str">
            <v>รร.สพป.เขต2 ยะลา</v>
          </cell>
        </row>
        <row r="128">
          <cell r="A128">
            <v>2000400269</v>
          </cell>
          <cell r="B128" t="str">
            <v>2100</v>
          </cell>
          <cell r="C128" t="str">
            <v>รร.สพป.เขต1 ระยอง</v>
          </cell>
        </row>
        <row r="129">
          <cell r="A129">
            <v>2000400271</v>
          </cell>
          <cell r="B129" t="str">
            <v>2100</v>
          </cell>
          <cell r="C129" t="str">
            <v>รร.สพป.เขต2 ระยอง</v>
          </cell>
        </row>
        <row r="130">
          <cell r="A130">
            <v>2000400273</v>
          </cell>
          <cell r="B130" t="str">
            <v>7000</v>
          </cell>
          <cell r="C130" t="str">
            <v>รร.สพป.เขต1 ราชบุรี</v>
          </cell>
        </row>
        <row r="131">
          <cell r="A131">
            <v>2000400275</v>
          </cell>
          <cell r="B131" t="str">
            <v>7000</v>
          </cell>
          <cell r="C131" t="str">
            <v>รร.สพป.เขต2 ราชบุรี</v>
          </cell>
        </row>
        <row r="132">
          <cell r="A132">
            <v>2000400277</v>
          </cell>
          <cell r="B132" t="str">
            <v>1600</v>
          </cell>
          <cell r="C132" t="str">
            <v>รร.สพป.เขต1 ลพบุรี</v>
          </cell>
        </row>
        <row r="133">
          <cell r="A133">
            <v>2000400279</v>
          </cell>
          <cell r="B133" t="str">
            <v>1600</v>
          </cell>
          <cell r="C133" t="str">
            <v>รร.สพป.เขต2 ลพบุรี</v>
          </cell>
        </row>
        <row r="134">
          <cell r="A134">
            <v>2000400281</v>
          </cell>
          <cell r="B134" t="str">
            <v>5100</v>
          </cell>
          <cell r="C134" t="str">
            <v>รร.สพป.เขต1 ลำพูน</v>
          </cell>
        </row>
        <row r="135">
          <cell r="A135">
            <v>2000400283</v>
          </cell>
          <cell r="B135" t="str">
            <v>5100</v>
          </cell>
          <cell r="C135" t="str">
            <v>รร.สพป.เขต2 ลำพูน</v>
          </cell>
        </row>
        <row r="136">
          <cell r="A136">
            <v>2000400285</v>
          </cell>
          <cell r="B136" t="str">
            <v>4200</v>
          </cell>
          <cell r="C136" t="str">
            <v>รร.สพป.เขต1 เลย</v>
          </cell>
        </row>
        <row r="137">
          <cell r="A137">
            <v>2000400287</v>
          </cell>
          <cell r="B137" t="str">
            <v>4200</v>
          </cell>
          <cell r="C137" t="str">
            <v>รร.สพป.เขต2 เลย</v>
          </cell>
        </row>
        <row r="138">
          <cell r="A138">
            <v>2000400289</v>
          </cell>
          <cell r="B138" t="str">
            <v>1100</v>
          </cell>
          <cell r="C138" t="str">
            <v>รร.สพป.เขต1 สมุทรปรา</v>
          </cell>
        </row>
        <row r="139">
          <cell r="A139">
            <v>2000400291</v>
          </cell>
          <cell r="B139" t="str">
            <v>1100</v>
          </cell>
          <cell r="C139" t="str">
            <v>รร.สพป.เขต2 สมุทรปรา</v>
          </cell>
        </row>
        <row r="140">
          <cell r="A140">
            <v>2000400293</v>
          </cell>
          <cell r="B140" t="str">
            <v>2700</v>
          </cell>
          <cell r="C140" t="str">
            <v>รร.สพป.เขต1 สระแก้ว</v>
          </cell>
        </row>
        <row r="141">
          <cell r="A141">
            <v>2000400295</v>
          </cell>
          <cell r="B141" t="str">
            <v>2700</v>
          </cell>
          <cell r="C141" t="str">
            <v>รร.สพป.เขต2 สระแก้ว</v>
          </cell>
        </row>
        <row r="142">
          <cell r="A142">
            <v>2000400297</v>
          </cell>
          <cell r="B142" t="str">
            <v>1900</v>
          </cell>
          <cell r="C142" t="str">
            <v>รร.สพป.เขต1 สระบุรี</v>
          </cell>
        </row>
        <row r="143">
          <cell r="A143">
            <v>2000400299</v>
          </cell>
          <cell r="B143" t="str">
            <v>1900</v>
          </cell>
          <cell r="C143" t="str">
            <v>รร.สพป.เขต2 สระบุรี</v>
          </cell>
        </row>
        <row r="144">
          <cell r="A144">
            <v>2000400301</v>
          </cell>
          <cell r="B144" t="str">
            <v>6400</v>
          </cell>
          <cell r="C144" t="str">
            <v>รร.สพป.เขต1 สุโขทัย</v>
          </cell>
        </row>
        <row r="145">
          <cell r="A145">
            <v>2000400303</v>
          </cell>
          <cell r="B145" t="str">
            <v>6400</v>
          </cell>
          <cell r="C145" t="str">
            <v>รร.สพป.เขต2 สุโขทัย</v>
          </cell>
        </row>
        <row r="146">
          <cell r="A146">
            <v>2000400305</v>
          </cell>
          <cell r="B146" t="str">
            <v>3900</v>
          </cell>
          <cell r="C146" t="str">
            <v>รร.สพป.เขต1 หนองบัวล</v>
          </cell>
        </row>
        <row r="147">
          <cell r="A147">
            <v>2000400307</v>
          </cell>
          <cell r="B147" t="str">
            <v>3900</v>
          </cell>
          <cell r="C147" t="str">
            <v>รร.สพป.เขต2 หนองบัวล</v>
          </cell>
        </row>
        <row r="148">
          <cell r="A148">
            <v>2000400309</v>
          </cell>
          <cell r="B148" t="str">
            <v>5300</v>
          </cell>
          <cell r="C148" t="str">
            <v>รร.สพป.เขต1 อุตรดิตถ</v>
          </cell>
        </row>
        <row r="149">
          <cell r="A149">
            <v>2000400311</v>
          </cell>
          <cell r="B149" t="str">
            <v>5300</v>
          </cell>
          <cell r="C149" t="str">
            <v>รร.สพป.เขต2 อุตรดิตถ</v>
          </cell>
        </row>
        <row r="150">
          <cell r="A150">
            <v>2000400313</v>
          </cell>
          <cell r="B150" t="str">
            <v>7100</v>
          </cell>
          <cell r="C150" t="str">
            <v>รร.สพป.เขต1 กาญจนบุร</v>
          </cell>
        </row>
        <row r="151">
          <cell r="A151">
            <v>2000400315</v>
          </cell>
          <cell r="B151" t="str">
            <v>7100</v>
          </cell>
          <cell r="C151" t="str">
            <v>รร.สพป.เขต2 กาญจนบุร</v>
          </cell>
        </row>
        <row r="152">
          <cell r="A152">
            <v>2000400317</v>
          </cell>
          <cell r="B152" t="str">
            <v>7100</v>
          </cell>
          <cell r="C152" t="str">
            <v>รร.สพป.เขต3 กาญจนบุร</v>
          </cell>
        </row>
        <row r="153">
          <cell r="A153">
            <v>2000400319</v>
          </cell>
          <cell r="B153" t="str">
            <v>4600</v>
          </cell>
          <cell r="C153" t="str">
            <v>รร.สพป.เขต1 กาฬสินธุ</v>
          </cell>
        </row>
        <row r="154">
          <cell r="A154">
            <v>2000400321</v>
          </cell>
          <cell r="B154" t="str">
            <v>4600</v>
          </cell>
          <cell r="C154" t="str">
            <v>รร.สพป.เขต2 กาฬสินธุ</v>
          </cell>
        </row>
        <row r="155">
          <cell r="A155">
            <v>2000400323</v>
          </cell>
          <cell r="B155" t="str">
            <v>4600</v>
          </cell>
          <cell r="C155" t="str">
            <v>รร.สพป.เขต3 กาฬสินธุ</v>
          </cell>
        </row>
        <row r="156">
          <cell r="A156">
            <v>2000400325</v>
          </cell>
          <cell r="B156" t="str">
            <v>2000</v>
          </cell>
          <cell r="C156" t="str">
            <v>รร.สพป.เขต1 ชลบุรี</v>
          </cell>
        </row>
        <row r="157">
          <cell r="A157">
            <v>2000400327</v>
          </cell>
          <cell r="B157" t="str">
            <v>2000</v>
          </cell>
          <cell r="C157" t="str">
            <v>รร.สพป.เขต2 ชลบุรี</v>
          </cell>
        </row>
        <row r="158">
          <cell r="A158">
            <v>2000400329</v>
          </cell>
          <cell r="B158" t="str">
            <v>2000</v>
          </cell>
          <cell r="C158" t="str">
            <v>รร.สพป.เขต3 ชลบุรี</v>
          </cell>
        </row>
        <row r="159">
          <cell r="A159">
            <v>2000400331</v>
          </cell>
          <cell r="B159" t="str">
            <v>3600</v>
          </cell>
          <cell r="C159" t="str">
            <v>รร.สพป.เขต1 ชัยภูมิ</v>
          </cell>
        </row>
        <row r="160">
          <cell r="A160">
            <v>2000400333</v>
          </cell>
          <cell r="B160" t="str">
            <v>3600</v>
          </cell>
          <cell r="C160" t="str">
            <v>รร.สพป.เขต2 ชัยภูมิ</v>
          </cell>
        </row>
        <row r="161">
          <cell r="A161">
            <v>2000400336</v>
          </cell>
          <cell r="B161" t="str">
            <v>3600</v>
          </cell>
          <cell r="C161" t="str">
            <v>รร.สพป.เขต3 ชัยภูมิ</v>
          </cell>
        </row>
        <row r="162">
          <cell r="A162">
            <v>2000400338</v>
          </cell>
          <cell r="B162" t="str">
            <v>6000</v>
          </cell>
          <cell r="C162" t="str">
            <v>รร.สพป.เขต1 นครสวรรค</v>
          </cell>
        </row>
        <row r="163">
          <cell r="A163">
            <v>2000400340</v>
          </cell>
          <cell r="B163" t="str">
            <v>6000</v>
          </cell>
          <cell r="C163" t="str">
            <v>รร.สพป.เขต2 นครสวรรค</v>
          </cell>
        </row>
        <row r="164">
          <cell r="A164">
            <v>2000400342</v>
          </cell>
          <cell r="B164" t="str">
            <v>6000</v>
          </cell>
          <cell r="C164" t="str">
            <v>รร.สพป.เขต3 นครสวรรค</v>
          </cell>
        </row>
        <row r="165">
          <cell r="A165">
            <v>2000400344</v>
          </cell>
          <cell r="B165" t="str">
            <v>6500</v>
          </cell>
          <cell r="C165" t="str">
            <v>รร.สพป.เขต1 พิษณุโลก</v>
          </cell>
        </row>
        <row r="166">
          <cell r="A166">
            <v>2000400346</v>
          </cell>
          <cell r="B166" t="str">
            <v>6500</v>
          </cell>
          <cell r="C166" t="str">
            <v>รร.สพป.เขต2 พิษณุโลก</v>
          </cell>
        </row>
        <row r="167">
          <cell r="A167">
            <v>2000400348</v>
          </cell>
          <cell r="B167" t="str">
            <v>6500</v>
          </cell>
          <cell r="C167" t="str">
            <v>รร.สพป.เขต3 พิษณุโลก</v>
          </cell>
        </row>
        <row r="168">
          <cell r="A168">
            <v>2000400350</v>
          </cell>
          <cell r="B168" t="str">
            <v>6700</v>
          </cell>
          <cell r="C168" t="str">
            <v>รร.สพป.เขต1 เพชรบูรณ</v>
          </cell>
        </row>
        <row r="169">
          <cell r="A169">
            <v>2000400352</v>
          </cell>
          <cell r="B169" t="str">
            <v>6700</v>
          </cell>
          <cell r="C169" t="str">
            <v>รร.สพป.เขต2 เพชรบูรณ</v>
          </cell>
        </row>
        <row r="170">
          <cell r="A170">
            <v>2000400354</v>
          </cell>
          <cell r="B170" t="str">
            <v>6700</v>
          </cell>
          <cell r="C170" t="str">
            <v>รร.สพป.เขต3 เพชรบูรณ</v>
          </cell>
        </row>
        <row r="171">
          <cell r="A171">
            <v>2000400356</v>
          </cell>
          <cell r="B171" t="str">
            <v>4500</v>
          </cell>
          <cell r="C171" t="str">
            <v>รร.สพป.เขต1 ร้อยเอ็ด</v>
          </cell>
        </row>
        <row r="172">
          <cell r="A172">
            <v>2000400358</v>
          </cell>
          <cell r="B172" t="str">
            <v>4500</v>
          </cell>
          <cell r="C172" t="str">
            <v>รร.สพป.เขต2 ร้อยเอ็ด</v>
          </cell>
        </row>
        <row r="173">
          <cell r="A173">
            <v>2000400360</v>
          </cell>
          <cell r="B173" t="str">
            <v>4500</v>
          </cell>
          <cell r="C173" t="str">
            <v>รร.สพป.เขต3 ร้อยเอ็ด</v>
          </cell>
        </row>
        <row r="174">
          <cell r="A174">
            <v>2000400362</v>
          </cell>
          <cell r="B174" t="str">
            <v>5200</v>
          </cell>
          <cell r="C174" t="str">
            <v>รร.สพป.เขต1 ลำปาง</v>
          </cell>
        </row>
        <row r="175">
          <cell r="A175">
            <v>2000400364</v>
          </cell>
          <cell r="B175" t="str">
            <v>5200</v>
          </cell>
          <cell r="C175" t="str">
            <v>รร.สพป.เขต2 ลำปาง</v>
          </cell>
        </row>
        <row r="176">
          <cell r="A176">
            <v>2000400366</v>
          </cell>
          <cell r="B176" t="str">
            <v>5200</v>
          </cell>
          <cell r="C176" t="str">
            <v>รร.สพป.เขต3 ลำปาง</v>
          </cell>
        </row>
        <row r="177">
          <cell r="A177">
            <v>2000400368</v>
          </cell>
          <cell r="B177" t="str">
            <v>4700</v>
          </cell>
          <cell r="C177" t="str">
            <v>รร.สพป.เขต1 สกลนคร</v>
          </cell>
        </row>
        <row r="178">
          <cell r="A178">
            <v>2000400370</v>
          </cell>
          <cell r="B178" t="str">
            <v>4700</v>
          </cell>
          <cell r="C178" t="str">
            <v>รร.สพป.เขต2 สกลนคร</v>
          </cell>
        </row>
        <row r="179">
          <cell r="A179">
            <v>2000400372</v>
          </cell>
          <cell r="B179" t="str">
            <v>4700</v>
          </cell>
          <cell r="C179" t="str">
            <v>รร.สพป.เขต3 สกลนคร</v>
          </cell>
        </row>
        <row r="180">
          <cell r="A180">
            <v>2000400374</v>
          </cell>
          <cell r="B180" t="str">
            <v>9000</v>
          </cell>
          <cell r="C180" t="str">
            <v>รร.สพป.เขต1 สงขลา</v>
          </cell>
        </row>
        <row r="181">
          <cell r="A181">
            <v>2000400376</v>
          </cell>
          <cell r="B181" t="str">
            <v>9000</v>
          </cell>
          <cell r="C181" t="str">
            <v>รร.สพป.เขต2 สงขลา</v>
          </cell>
        </row>
        <row r="182">
          <cell r="A182">
            <v>2000400378</v>
          </cell>
          <cell r="B182" t="str">
            <v>9000</v>
          </cell>
          <cell r="C182" t="str">
            <v>รร.สพป.เขต3 สงขลา</v>
          </cell>
        </row>
        <row r="183">
          <cell r="A183">
            <v>2000400380</v>
          </cell>
          <cell r="B183" t="str">
            <v>7200</v>
          </cell>
          <cell r="C183" t="str">
            <v>รร.สพป.เขต1 สุพรรณบุ</v>
          </cell>
        </row>
        <row r="184">
          <cell r="A184">
            <v>2000400382</v>
          </cell>
          <cell r="B184" t="str">
            <v>7200</v>
          </cell>
          <cell r="C184" t="str">
            <v>รร.สพป.เขต2 สุพรรณบุ</v>
          </cell>
        </row>
        <row r="185">
          <cell r="A185">
            <v>2000400384</v>
          </cell>
          <cell r="B185" t="str">
            <v>7200</v>
          </cell>
          <cell r="C185" t="str">
            <v>รร.สพป.เขต3 สุพรรณบุ</v>
          </cell>
        </row>
        <row r="186">
          <cell r="A186">
            <v>2000400386</v>
          </cell>
          <cell r="B186" t="str">
            <v>8400</v>
          </cell>
          <cell r="C186" t="str">
            <v>รร.สพป.เขต1 สุราษฎร์</v>
          </cell>
        </row>
        <row r="187">
          <cell r="A187">
            <v>2000400388</v>
          </cell>
          <cell r="B187" t="str">
            <v>8400</v>
          </cell>
          <cell r="C187" t="str">
            <v>รร.สพป.เขต2 สุราษฎร์</v>
          </cell>
        </row>
        <row r="188">
          <cell r="A188">
            <v>2000400390</v>
          </cell>
          <cell r="B188" t="str">
            <v>8400</v>
          </cell>
          <cell r="C188" t="str">
            <v>รร.สพป.เขต3 สุราษฎร์</v>
          </cell>
        </row>
        <row r="189">
          <cell r="A189">
            <v>2000400392</v>
          </cell>
          <cell r="B189" t="str">
            <v>3200</v>
          </cell>
          <cell r="C189" t="str">
            <v>รร.สพป.เขต1 สุรินทร์</v>
          </cell>
        </row>
        <row r="190">
          <cell r="A190">
            <v>2000400394</v>
          </cell>
          <cell r="B190" t="str">
            <v>3200</v>
          </cell>
          <cell r="C190" t="str">
            <v>รร.สพป.เขต2 สุรินทร์</v>
          </cell>
        </row>
        <row r="191">
          <cell r="A191">
            <v>2000400396</v>
          </cell>
          <cell r="B191" t="str">
            <v>3200</v>
          </cell>
          <cell r="C191" t="str">
            <v>รร.สพป.เขต3 สุรินทร์</v>
          </cell>
        </row>
        <row r="192">
          <cell r="A192">
            <v>2000400398</v>
          </cell>
          <cell r="B192" t="str">
            <v>4300</v>
          </cell>
          <cell r="C192" t="str">
            <v>รร.สพป.เขต1 หนองคาย</v>
          </cell>
        </row>
        <row r="193">
          <cell r="A193">
            <v>2000400400</v>
          </cell>
          <cell r="B193" t="str">
            <v>4300</v>
          </cell>
          <cell r="C193" t="str">
            <v>รร.สพป.เขต2 หนองคาย</v>
          </cell>
        </row>
        <row r="194">
          <cell r="A194">
            <v>2000400404</v>
          </cell>
          <cell r="B194" t="str">
            <v>5700</v>
          </cell>
          <cell r="C194" t="str">
            <v>รร.สพป.เขต1 เชียงราย</v>
          </cell>
        </row>
        <row r="195">
          <cell r="A195">
            <v>2000400406</v>
          </cell>
          <cell r="B195" t="str">
            <v>5700</v>
          </cell>
          <cell r="C195" t="str">
            <v>รร.สพป.เขต2 เชียงราย</v>
          </cell>
        </row>
        <row r="196">
          <cell r="A196">
            <v>2000400408</v>
          </cell>
          <cell r="B196" t="str">
            <v>5700</v>
          </cell>
          <cell r="C196" t="str">
            <v>รร.สพป.เขต3 เชียงราย</v>
          </cell>
        </row>
        <row r="197">
          <cell r="A197">
            <v>2000400410</v>
          </cell>
          <cell r="B197" t="str">
            <v>5700</v>
          </cell>
          <cell r="C197" t="str">
            <v>รร.สพป.เขต4 เชียงราย</v>
          </cell>
        </row>
        <row r="198">
          <cell r="A198">
            <v>2000400412</v>
          </cell>
          <cell r="B198" t="str">
            <v>8000</v>
          </cell>
          <cell r="C198" t="str">
            <v>รร.สพป.เขต1 นครศรีธร</v>
          </cell>
        </row>
        <row r="199">
          <cell r="A199">
            <v>2000400414</v>
          </cell>
          <cell r="B199" t="str">
            <v>8000</v>
          </cell>
          <cell r="C199" t="str">
            <v>รร.สพป.เขต2 นครศรีธร</v>
          </cell>
        </row>
        <row r="200">
          <cell r="A200">
            <v>2000400418</v>
          </cell>
          <cell r="B200" t="str">
            <v>8000</v>
          </cell>
          <cell r="C200" t="str">
            <v>รร.สพป.เขต3 นครศรีธร</v>
          </cell>
        </row>
        <row r="201">
          <cell r="A201">
            <v>2000400420</v>
          </cell>
          <cell r="B201" t="str">
            <v>8000</v>
          </cell>
          <cell r="C201" t="str">
            <v>รร.สพป.เขต4 นครศรีธร</v>
          </cell>
        </row>
        <row r="202">
          <cell r="A202">
            <v>2000400422</v>
          </cell>
          <cell r="B202" t="str">
            <v>3100</v>
          </cell>
          <cell r="C202" t="str">
            <v>รร.สพป.เขต1 บุรีรัมย</v>
          </cell>
        </row>
        <row r="203">
          <cell r="A203">
            <v>2000400424</v>
          </cell>
          <cell r="B203" t="str">
            <v>3100</v>
          </cell>
          <cell r="C203" t="str">
            <v>รร.สพป.เขต2 บุรีรัมย</v>
          </cell>
        </row>
        <row r="204">
          <cell r="A204">
            <v>2000400426</v>
          </cell>
          <cell r="B204" t="str">
            <v>3100</v>
          </cell>
          <cell r="C204" t="str">
            <v>รร.สพป.เขต3 บุรีรัมย</v>
          </cell>
        </row>
        <row r="205">
          <cell r="A205">
            <v>2000400428</v>
          </cell>
          <cell r="B205" t="str">
            <v>3100</v>
          </cell>
          <cell r="C205" t="str">
            <v>รร.สพป.เขต4 บุรีรัมย</v>
          </cell>
        </row>
        <row r="206">
          <cell r="A206">
            <v>2000400430</v>
          </cell>
          <cell r="B206" t="str">
            <v>3300</v>
          </cell>
          <cell r="C206" t="str">
            <v>รร.สพป.เขต1 ศรีสะเกษ</v>
          </cell>
        </row>
        <row r="207">
          <cell r="A207">
            <v>2000400432</v>
          </cell>
          <cell r="B207" t="str">
            <v>3300</v>
          </cell>
          <cell r="C207" t="str">
            <v>รร.สพป.เขต2 ศรีสะเกษ</v>
          </cell>
        </row>
        <row r="208">
          <cell r="A208">
            <v>2000400434</v>
          </cell>
          <cell r="B208" t="str">
            <v>3300</v>
          </cell>
          <cell r="C208" t="str">
            <v>รร.สพป.เขต3 ศรีสะเกษ</v>
          </cell>
        </row>
        <row r="209">
          <cell r="A209">
            <v>2000400436</v>
          </cell>
          <cell r="B209" t="str">
            <v>3300</v>
          </cell>
          <cell r="C209" t="str">
            <v>รร.สพป.เขต4 ศรีสะเกษ</v>
          </cell>
        </row>
        <row r="210">
          <cell r="A210">
            <v>2000400438</v>
          </cell>
          <cell r="B210" t="str">
            <v>4100</v>
          </cell>
          <cell r="C210" t="str">
            <v>รร.สพป.เขต1 อุดรธานี</v>
          </cell>
        </row>
        <row r="211">
          <cell r="A211">
            <v>2000400440</v>
          </cell>
          <cell r="B211" t="str">
            <v>4100</v>
          </cell>
          <cell r="C211" t="str">
            <v>รร.สพป.เขต2 อุดรธานี</v>
          </cell>
        </row>
        <row r="212">
          <cell r="A212">
            <v>2000400442</v>
          </cell>
          <cell r="B212" t="str">
            <v>4100</v>
          </cell>
          <cell r="C212" t="str">
            <v>รร.สพป.เขต3 อุดรธานี</v>
          </cell>
        </row>
        <row r="213">
          <cell r="A213">
            <v>2000400444</v>
          </cell>
          <cell r="B213" t="str">
            <v>4100</v>
          </cell>
          <cell r="C213" t="str">
            <v>รร.สพป.เขต4 อุดรธานี</v>
          </cell>
        </row>
        <row r="214">
          <cell r="A214">
            <v>2000400446</v>
          </cell>
          <cell r="B214" t="str">
            <v>4000</v>
          </cell>
          <cell r="C214" t="str">
            <v>รร.สพป.เขต1 ขอนแก่น</v>
          </cell>
        </row>
        <row r="215">
          <cell r="A215">
            <v>2000400448</v>
          </cell>
          <cell r="B215" t="str">
            <v>4000</v>
          </cell>
          <cell r="C215" t="str">
            <v>รร.สพป.เขต2 ขอนแก่น</v>
          </cell>
        </row>
        <row r="216">
          <cell r="A216">
            <v>2000400450</v>
          </cell>
          <cell r="B216" t="str">
            <v>4000</v>
          </cell>
          <cell r="C216" t="str">
            <v>รร.สพป.เขต3 ขอนแก่น</v>
          </cell>
        </row>
        <row r="217">
          <cell r="A217">
            <v>2000400453</v>
          </cell>
          <cell r="B217" t="str">
            <v>4000</v>
          </cell>
          <cell r="C217" t="str">
            <v>รร.สพป.เขต4 ขอนแก่น</v>
          </cell>
        </row>
        <row r="218">
          <cell r="A218">
            <v>2000400455</v>
          </cell>
          <cell r="B218" t="str">
            <v>4000</v>
          </cell>
          <cell r="C218" t="str">
            <v>รร.สพป.เขต5 ขอนแก่น</v>
          </cell>
        </row>
        <row r="219">
          <cell r="A219">
            <v>2000400457</v>
          </cell>
          <cell r="B219" t="str">
            <v>5000</v>
          </cell>
          <cell r="C219" t="str">
            <v>รร.สพป.เขต1 เชียงใหม</v>
          </cell>
        </row>
        <row r="220">
          <cell r="A220">
            <v>2000400459</v>
          </cell>
          <cell r="B220" t="str">
            <v>5000</v>
          </cell>
          <cell r="C220" t="str">
            <v>รร.สพป.เขต2 เชียงใหม</v>
          </cell>
        </row>
        <row r="221">
          <cell r="A221">
            <v>2000400461</v>
          </cell>
          <cell r="B221" t="str">
            <v>5000</v>
          </cell>
          <cell r="C221" t="str">
            <v>รร.สพป.เขต3 เชียงใหม</v>
          </cell>
        </row>
        <row r="222">
          <cell r="A222">
            <v>2000400467</v>
          </cell>
          <cell r="B222" t="str">
            <v>5000</v>
          </cell>
          <cell r="C222" t="str">
            <v>รร.สพป.เขต4 เชียงใหม</v>
          </cell>
        </row>
        <row r="223">
          <cell r="A223">
            <v>2000400469</v>
          </cell>
          <cell r="B223" t="str">
            <v>5000</v>
          </cell>
          <cell r="C223" t="str">
            <v>รร.สพป.เขต5 เชียงใหม</v>
          </cell>
        </row>
        <row r="224">
          <cell r="A224">
            <v>2000400471</v>
          </cell>
          <cell r="B224" t="str">
            <v>3400</v>
          </cell>
          <cell r="C224" t="str">
            <v>รร.สพป.เขต1 อุบลราชธ</v>
          </cell>
        </row>
        <row r="225">
          <cell r="A225">
            <v>2000400473</v>
          </cell>
          <cell r="B225" t="str">
            <v>3400</v>
          </cell>
          <cell r="C225" t="str">
            <v>รร.สพป.เขต2 อุบลราชธ</v>
          </cell>
        </row>
        <row r="226">
          <cell r="A226">
            <v>2000400475</v>
          </cell>
          <cell r="B226" t="str">
            <v>3400</v>
          </cell>
          <cell r="C226" t="str">
            <v>รร.สพป.เขต3 อุบลราชธ</v>
          </cell>
        </row>
        <row r="227">
          <cell r="A227">
            <v>2000400477</v>
          </cell>
          <cell r="B227" t="str">
            <v>3400</v>
          </cell>
          <cell r="C227" t="str">
            <v>รร.สพป.เขต4 อุบลราชธ</v>
          </cell>
        </row>
        <row r="228">
          <cell r="A228">
            <v>2000400479</v>
          </cell>
          <cell r="B228" t="str">
            <v>3400</v>
          </cell>
          <cell r="C228" t="str">
            <v>รร.สพป.เขต5 อุบลราชธ</v>
          </cell>
        </row>
        <row r="229">
          <cell r="A229">
            <v>2000400481</v>
          </cell>
          <cell r="B229" t="str">
            <v>3000</v>
          </cell>
          <cell r="C229" t="str">
            <v>รร.สพป.เขต1 นครราชสี</v>
          </cell>
        </row>
        <row r="230">
          <cell r="A230">
            <v>2000400484</v>
          </cell>
          <cell r="B230" t="str">
            <v>3000</v>
          </cell>
          <cell r="C230" t="str">
            <v>รร.สพป.เขต2 นครราชสี</v>
          </cell>
        </row>
        <row r="231">
          <cell r="A231">
            <v>2000400486</v>
          </cell>
          <cell r="B231" t="str">
            <v>3000</v>
          </cell>
          <cell r="C231" t="str">
            <v>รร.สพป.เขต3 นครราชสี</v>
          </cell>
        </row>
        <row r="232">
          <cell r="A232">
            <v>2000400488</v>
          </cell>
          <cell r="B232" t="str">
            <v>3000</v>
          </cell>
          <cell r="C232" t="str">
            <v>รร.สพป.เขต4 นครราชสี</v>
          </cell>
        </row>
        <row r="233">
          <cell r="A233">
            <v>2000400491</v>
          </cell>
          <cell r="B233" t="str">
            <v>3000</v>
          </cell>
          <cell r="C233" t="str">
            <v>รร.สพป.เขต5 นครราชสี</v>
          </cell>
        </row>
        <row r="234">
          <cell r="A234">
            <v>2000400493</v>
          </cell>
          <cell r="B234" t="str">
            <v>3000</v>
          </cell>
          <cell r="C234" t="str">
            <v>รร.สพป.เขต6 นครราชสี</v>
          </cell>
        </row>
        <row r="235">
          <cell r="A235">
            <v>2000400496</v>
          </cell>
          <cell r="B235" t="str">
            <v>3000</v>
          </cell>
          <cell r="C235" t="str">
            <v>รร.สพป.เขต7 นครราชสี</v>
          </cell>
        </row>
        <row r="236">
          <cell r="A236">
            <v>2000400500</v>
          </cell>
          <cell r="B236" t="str">
            <v>9500</v>
          </cell>
          <cell r="C236" t="str">
            <v>รร.สพป.เขต3 ยะลา</v>
          </cell>
        </row>
        <row r="237">
          <cell r="A237">
            <v>2000400501</v>
          </cell>
          <cell r="B237" t="str">
            <v>9400</v>
          </cell>
          <cell r="C237" t="str">
            <v>รร.สพป.เขต3 ปัตตานี</v>
          </cell>
        </row>
        <row r="238">
          <cell r="A238">
            <v>2000400502</v>
          </cell>
          <cell r="B238" t="str">
            <v>9600</v>
          </cell>
          <cell r="C238" t="str">
            <v>รร.สพป.เขต3 นราธิวาส</v>
          </cell>
        </row>
        <row r="239">
          <cell r="A239">
            <v>2000400504</v>
          </cell>
          <cell r="B239" t="str">
            <v>7100</v>
          </cell>
          <cell r="C239" t="str">
            <v>รร.สพป.เขต4กาญจนบุรี</v>
          </cell>
        </row>
        <row r="240">
          <cell r="A240">
            <v>2000400506</v>
          </cell>
          <cell r="B240" t="str">
            <v>5000</v>
          </cell>
          <cell r="C240" t="str">
            <v>รร.สพป.เขต6เชียงใหม่</v>
          </cell>
        </row>
        <row r="241">
          <cell r="A241">
            <v>2000400508</v>
          </cell>
          <cell r="B241" t="str">
            <v>2500</v>
          </cell>
          <cell r="C241" t="str">
            <v>รร.สพป.เขต2 ปราจีนบุ</v>
          </cell>
        </row>
        <row r="242">
          <cell r="A242">
            <v>2000400510</v>
          </cell>
          <cell r="B242" t="str">
            <v>9300</v>
          </cell>
          <cell r="C242" t="str">
            <v>รร.สพป.เขต2 พัทลุง</v>
          </cell>
        </row>
        <row r="243">
          <cell r="A243">
            <v>2000400512</v>
          </cell>
          <cell r="B243" t="str">
            <v>4400</v>
          </cell>
          <cell r="C243" t="str">
            <v>รร.สพป.เขต3 มหาสารคา</v>
          </cell>
        </row>
        <row r="244">
          <cell r="A244">
            <v>2000400514</v>
          </cell>
          <cell r="B244" t="str">
            <v>4200</v>
          </cell>
          <cell r="C244" t="str">
            <v>รร.สพป.เขต3 เลย</v>
          </cell>
        </row>
        <row r="245">
          <cell r="A245">
            <v>2000400516</v>
          </cell>
          <cell r="B245" t="str">
            <v>6100</v>
          </cell>
          <cell r="C245" t="str">
            <v>รร.สพป.เขต2 อุทัยธาน</v>
          </cell>
        </row>
        <row r="246">
          <cell r="A246">
            <v>2000400798</v>
          </cell>
          <cell r="B246" t="str">
            <v>3800</v>
          </cell>
          <cell r="C246" t="str">
            <v>รร.สพป.บึงกาฬ</v>
          </cell>
        </row>
        <row r="247">
          <cell r="A247">
            <v>2000400016</v>
          </cell>
          <cell r="B247"/>
          <cell r="C247" t="str">
            <v>ศูนย์การศึกษาพิเศษ เขตการศึกษา 1 (จังหวัดนครปฐม)</v>
          </cell>
        </row>
        <row r="248">
          <cell r="A248">
            <v>2000400017</v>
          </cell>
          <cell r="B248"/>
          <cell r="C248" t="str">
            <v>ศูนย์การศึกษาพิเศษ เขตการศึกษา 2 (จังหวัดยะลา)</v>
          </cell>
        </row>
        <row r="249">
          <cell r="A249">
            <v>2000400018</v>
          </cell>
          <cell r="B249"/>
          <cell r="C249" t="str">
            <v>ศูนย์การศึกษาพิเศษ เขตการศึกษา 3 (จังหวัดสงขลา)</v>
          </cell>
        </row>
        <row r="250">
          <cell r="A250">
            <v>2000400019</v>
          </cell>
          <cell r="B250"/>
          <cell r="C250" t="str">
            <v>ศูนย์การศึกษาพิเศษ เขตการศึกษา 4 (จังหวัดตรัง)</v>
          </cell>
        </row>
        <row r="251">
          <cell r="A251">
            <v>2000400020</v>
          </cell>
          <cell r="B251"/>
          <cell r="C251" t="str">
            <v>ศูนย์การศึกษาพิเศษ เขตการศึกษา 5 (จังหวัดสุพรรณบุรี)</v>
          </cell>
        </row>
        <row r="252">
          <cell r="A252">
            <v>2000400021</v>
          </cell>
          <cell r="B252"/>
          <cell r="C252" t="str">
            <v>ศูนย์การศึกษาพิเศษ เขตการศึกษา 6 (จังหวัดลพบุรี)</v>
          </cell>
        </row>
        <row r="253">
          <cell r="A253">
            <v>2000400022</v>
          </cell>
          <cell r="B253"/>
          <cell r="C253" t="str">
            <v>ศูนย์การศึกษาพิเศษ เขตการศึกษา 7 (จังหวัดพิษณุโลก)</v>
          </cell>
        </row>
        <row r="254">
          <cell r="A254">
            <v>2000400023</v>
          </cell>
          <cell r="B254"/>
          <cell r="C254" t="str">
            <v>ศูนย์การศึกษาพิเศษ เขตการศึกษา  8 (จังหวัดเชียงใหม่)</v>
          </cell>
        </row>
        <row r="255">
          <cell r="A255">
            <v>2000400024</v>
          </cell>
          <cell r="B255"/>
          <cell r="C255" t="str">
            <v>ศูนย์การศึกษาพิเศษ  เขตการศึกษา 9 (จังหวัดขอนแก่น)</v>
          </cell>
        </row>
        <row r="256">
          <cell r="A256">
            <v>2000400025</v>
          </cell>
          <cell r="B256"/>
          <cell r="C256" t="str">
            <v>ศูนย์การศึกษาพิเศษ เขตการศึกษา 10 (จังหวัดอุบลราชธานี)</v>
          </cell>
        </row>
        <row r="257">
          <cell r="A257">
            <v>2000400026</v>
          </cell>
          <cell r="B257"/>
          <cell r="C257" t="str">
            <v>ศูนย์การศึกษาพิเศษ เขตการศึกษา 11 (จังหวัดนครราชสีมา)</v>
          </cell>
        </row>
        <row r="258">
          <cell r="A258">
            <v>2000400027</v>
          </cell>
          <cell r="B258"/>
          <cell r="C258" t="str">
            <v>ศูนย์การศึกษาพิเศษ เขตการศึกษา 12 (จังหวัดชลบุรี)</v>
          </cell>
        </row>
        <row r="259">
          <cell r="A259">
            <v>2000400028</v>
          </cell>
          <cell r="B259"/>
          <cell r="C259" t="str">
            <v>ศูนย์การศึกษาพิเศษ ประจำจังหวัดนนทบุรี</v>
          </cell>
        </row>
        <row r="260">
          <cell r="A260">
            <v>2000400029</v>
          </cell>
          <cell r="B260"/>
          <cell r="C260" t="str">
            <v>ศูนย์การศึกษาพิเศษ ประจำจังหวัดปทุมธานี</v>
          </cell>
        </row>
        <row r="261">
          <cell r="A261">
            <v>2000400030</v>
          </cell>
          <cell r="B261"/>
          <cell r="C261" t="str">
            <v>ศูนย์การศึกษาพิเศษ ประจำจังหวัดสมุทรปราการ</v>
          </cell>
        </row>
        <row r="262">
          <cell r="A262">
            <v>2000400031</v>
          </cell>
          <cell r="B262"/>
          <cell r="C262" t="str">
            <v>ศูนย์การศึกษาพิเศษ ประจำจังหวัดสมุทรสาคร</v>
          </cell>
        </row>
        <row r="263">
          <cell r="A263">
            <v>2000400032</v>
          </cell>
          <cell r="B263"/>
          <cell r="C263" t="str">
            <v>ศูนย์การศึกษาพิเศษ ประจำจังหวัดนราธิวาส</v>
          </cell>
        </row>
        <row r="264">
          <cell r="A264">
            <v>2000400033</v>
          </cell>
          <cell r="B264"/>
          <cell r="C264" t="str">
            <v>ศูนย์การศึกษาพิเศษ ประจำจังหวัดปัตตานี</v>
          </cell>
        </row>
        <row r="265">
          <cell r="A265">
            <v>2000400034</v>
          </cell>
          <cell r="B265"/>
          <cell r="C265" t="str">
            <v>ศูนย์การศึกษาพิเศษ ประจำจังหวัดสตูล</v>
          </cell>
        </row>
        <row r="266">
          <cell r="A266">
            <v>2000400035</v>
          </cell>
          <cell r="B266"/>
          <cell r="C266" t="str">
            <v>ศูนย์การศึกษาพิเศษ ประจำจังหวัดชุมพร</v>
          </cell>
        </row>
        <row r="267">
          <cell r="A267">
            <v>2000400036</v>
          </cell>
          <cell r="B267"/>
          <cell r="C267" t="str">
            <v>ศูนย์การศึกษาพิเศษ ประจำจังหวัดนครศรีธรรมราช</v>
          </cell>
        </row>
        <row r="268">
          <cell r="A268">
            <v>2000400037</v>
          </cell>
          <cell r="B268"/>
          <cell r="C268" t="str">
            <v>ศูนย์การศึกษาพิเศษ ประจำจังหวัดพัทลุง</v>
          </cell>
        </row>
        <row r="269">
          <cell r="A269">
            <v>2000400038</v>
          </cell>
          <cell r="B269"/>
          <cell r="C269" t="str">
            <v>ศูนย์การศึกษาพิเศษ ประจำจังหวัดสุราษฎร์ธานี</v>
          </cell>
        </row>
        <row r="270">
          <cell r="A270">
            <v>2000400039</v>
          </cell>
          <cell r="B270"/>
          <cell r="C270" t="str">
            <v>ศูนย์การศึกษาพิเศษ ประจำจังหวัดภูเก็ต</v>
          </cell>
        </row>
        <row r="271">
          <cell r="A271">
            <v>2000400040</v>
          </cell>
          <cell r="B271"/>
          <cell r="C271" t="str">
            <v>ศูนย์การศึกษาพิเศษ ประจำจังหวัดกระบี่</v>
          </cell>
        </row>
        <row r="272">
          <cell r="A272">
            <v>2000400041</v>
          </cell>
          <cell r="B272"/>
          <cell r="C272" t="str">
            <v>ศูนย์การศึกษาพิเศษ ประจำจังหวัดพังงา</v>
          </cell>
        </row>
        <row r="273">
          <cell r="A273">
            <v>2000400042</v>
          </cell>
          <cell r="B273"/>
          <cell r="C273" t="str">
            <v>ศูนย์การศึกษาพิเศษ ประจำจังหวัดระนอง</v>
          </cell>
        </row>
        <row r="274">
          <cell r="A274">
            <v>2000400043</v>
          </cell>
          <cell r="B274"/>
          <cell r="C274" t="str">
            <v>ศูนย์การศึกษาพิเศษ ประจำจังหวัดกาญจนบุรี</v>
          </cell>
        </row>
        <row r="275">
          <cell r="A275">
            <v>2000400044</v>
          </cell>
          <cell r="B275"/>
          <cell r="C275" t="str">
            <v>ศูนย์การศึกษาพิเศษ  ประจำจังหวัดประจวบคีรีขันธ์</v>
          </cell>
        </row>
        <row r="276">
          <cell r="A276">
            <v>2000400045</v>
          </cell>
          <cell r="B276"/>
          <cell r="C276" t="str">
            <v>ศูนย์การศึกษาพิเศษ ประจำจังหวัดเพชรบุรี</v>
          </cell>
        </row>
        <row r="277">
          <cell r="A277">
            <v>2000400046</v>
          </cell>
          <cell r="B277"/>
          <cell r="C277" t="str">
            <v>ศูนย์การศึกษาพิเศษ ประจำจังหวัดสมุทรสงคราม</v>
          </cell>
        </row>
        <row r="278">
          <cell r="A278">
            <v>2000400047</v>
          </cell>
          <cell r="B278"/>
          <cell r="C278" t="str">
            <v>ศูนย์การศึกษาพิเศษ ประจำจังหวัดราชบุรี</v>
          </cell>
        </row>
        <row r="279">
          <cell r="A279">
            <v>2000400048</v>
          </cell>
          <cell r="B279"/>
          <cell r="C279" t="str">
            <v>ศูนย์การศึกษาพิเศษ ประจำจังหวัดชัยนาท</v>
          </cell>
        </row>
        <row r="280">
          <cell r="A280">
            <v>2000400049</v>
          </cell>
          <cell r="B280"/>
          <cell r="C280" t="str">
            <v>ศูนย์การศึกษาพิเศษ ประจำจังหวัดพระนครศรีอยุธยา</v>
          </cell>
        </row>
        <row r="281">
          <cell r="A281">
            <v>2000400050</v>
          </cell>
          <cell r="B281"/>
          <cell r="C281" t="str">
            <v>ศูนย์การศึกษาพิเศษ ประจำจังหวัดสระบุรี</v>
          </cell>
        </row>
        <row r="282">
          <cell r="A282">
            <v>2000400051</v>
          </cell>
          <cell r="B282"/>
          <cell r="C282" t="str">
            <v>ศูนย์การศึกษาพิเศษ ประจำจังหวัดสิงห์บุรี</v>
          </cell>
        </row>
        <row r="283">
          <cell r="A283">
            <v>2000400052</v>
          </cell>
          <cell r="B283"/>
          <cell r="C283" t="str">
            <v>ศูนย์การศึกษาพิเศษ ประจำจังหวัดอุทัยธานี</v>
          </cell>
        </row>
        <row r="284">
          <cell r="A284">
            <v>2000400053</v>
          </cell>
          <cell r="B284"/>
          <cell r="C284" t="str">
            <v>ศูนย์การศึกษาพิเศษ ประจำจังหวัดอ่างทอง</v>
          </cell>
        </row>
        <row r="285">
          <cell r="A285">
            <v>2000400054</v>
          </cell>
          <cell r="B285"/>
          <cell r="C285" t="str">
            <v>ศูนย์การศึกษาพิเศษ ประจำจังหวัดกำแพงเพชร</v>
          </cell>
        </row>
        <row r="286">
          <cell r="A286">
            <v>2000400055</v>
          </cell>
          <cell r="B286"/>
          <cell r="C286" t="str">
            <v>ศูนย์การศึกษาพิเศษ ประจำจังหวัดตาก</v>
          </cell>
        </row>
        <row r="287">
          <cell r="A287">
            <v>2000400056</v>
          </cell>
          <cell r="B287"/>
          <cell r="C287" t="str">
            <v>ศูนย์การศึกษาพิเศษ ประจำจังหวัดนครสวรรค์</v>
          </cell>
        </row>
        <row r="288">
          <cell r="A288">
            <v>2000400057</v>
          </cell>
          <cell r="B288"/>
          <cell r="C288" t="str">
            <v>ศูนย์การศึกษาพิเศษ ประจำจังหวัด พิจิตร</v>
          </cell>
        </row>
        <row r="289">
          <cell r="A289">
            <v>2000400058</v>
          </cell>
          <cell r="B289"/>
          <cell r="C289" t="str">
            <v>ศูนย์การศึกษาพิเศษ ประจำจังหวัดเพชรบูรณ์</v>
          </cell>
        </row>
        <row r="290">
          <cell r="A290">
            <v>2000400059</v>
          </cell>
          <cell r="B290"/>
          <cell r="C290" t="str">
            <v>ศูนย์การศึกษาพิเศษ ประจำจังหวัดสุโขทัย</v>
          </cell>
        </row>
        <row r="291">
          <cell r="A291">
            <v>2000400060</v>
          </cell>
          <cell r="B291"/>
          <cell r="C291" t="str">
            <v>ศูนย์การศึกษาพิเศษ ประจำจังหวัดอุตรดิตถ์</v>
          </cell>
        </row>
        <row r="292">
          <cell r="A292">
            <v>2000400061</v>
          </cell>
          <cell r="B292"/>
          <cell r="C292" t="str">
            <v>ศูนย์การศึกษาพิเศษ ประจำจังหวัดเชียงราย</v>
          </cell>
        </row>
        <row r="293">
          <cell r="A293">
            <v>2000400062</v>
          </cell>
          <cell r="B293"/>
          <cell r="C293" t="str">
            <v>ศูนย์การศึกษาพิเศษ ประจำจังหวัดน่าน</v>
          </cell>
        </row>
        <row r="294">
          <cell r="A294">
            <v>2000400063</v>
          </cell>
          <cell r="B294"/>
          <cell r="C294" t="str">
            <v>ศูนย์การศึกษาพิเศษ ประจำจังหวัดพะเยา</v>
          </cell>
        </row>
        <row r="295">
          <cell r="A295">
            <v>2000400064</v>
          </cell>
          <cell r="B295"/>
          <cell r="C295" t="str">
            <v>ศูนย์การศึกษาพิเศษ ประจำจังหวัดแพร่</v>
          </cell>
        </row>
        <row r="296">
          <cell r="A296">
            <v>2000400065</v>
          </cell>
          <cell r="B296"/>
          <cell r="C296" t="str">
            <v>ศูนย์การศึกษาพิเศษ ประจำจังหวัดแม่ฮ่องสอน</v>
          </cell>
        </row>
        <row r="297">
          <cell r="A297">
            <v>2000400066</v>
          </cell>
          <cell r="B297"/>
          <cell r="C297" t="str">
            <v>ศูนย์การศึกษาพิเศษ ประจำจังหวัดลำปาง</v>
          </cell>
        </row>
        <row r="298">
          <cell r="A298">
            <v>2000400067</v>
          </cell>
          <cell r="B298"/>
          <cell r="C298" t="str">
            <v>ศูนย์การศึกษาพิเศษ ประจำจังหวัดลำพูน</v>
          </cell>
        </row>
        <row r="299">
          <cell r="A299">
            <v>2000400068</v>
          </cell>
          <cell r="B299"/>
          <cell r="C299" t="str">
            <v>ศูนย์การศึกษาพิเศษ ประจำจังหวัดอุดรธานี</v>
          </cell>
        </row>
        <row r="300">
          <cell r="A300">
            <v>2000400069</v>
          </cell>
          <cell r="B300"/>
          <cell r="C300" t="str">
            <v>ศูนย์การศึกษาพิเศษ ประจำจังหวัดเลย</v>
          </cell>
        </row>
        <row r="301">
          <cell r="A301">
            <v>2000400070</v>
          </cell>
          <cell r="B301"/>
          <cell r="C301" t="str">
            <v>ศูนย์การศึกษาพิเศษ ประจำจังหวัดสกลนคร</v>
          </cell>
        </row>
        <row r="302">
          <cell r="A302">
            <v>2000400071</v>
          </cell>
          <cell r="B302"/>
          <cell r="C302" t="str">
            <v>ศูนย์การศึกษาพิเศษ ประจำจังหวัดหนองคาย</v>
          </cell>
        </row>
        <row r="303">
          <cell r="A303">
            <v>2000400072</v>
          </cell>
          <cell r="B303"/>
          <cell r="C303" t="str">
            <v>ศูนย์การศึกษาพิเศษ ประจำจังหวัดหนองบัวลำภู</v>
          </cell>
        </row>
        <row r="304">
          <cell r="A304">
            <v>2000400073</v>
          </cell>
          <cell r="B304"/>
          <cell r="C304" t="str">
            <v>ศูนย์การศึกษาพิเศษ ประจำจังหวัดกาฬสินธุ์</v>
          </cell>
        </row>
        <row r="305">
          <cell r="A305">
            <v>2000400074</v>
          </cell>
          <cell r="B305"/>
          <cell r="C305" t="str">
            <v>ศูนย์การศึกษาพิเศษ ประจำจังหวัดนครพนม</v>
          </cell>
        </row>
        <row r="306">
          <cell r="A306">
            <v>2000400075</v>
          </cell>
          <cell r="B306"/>
          <cell r="C306" t="str">
            <v>ศูนย์การศึกษาพิเศษ ประจำจังหวัดมหาสารคาม</v>
          </cell>
        </row>
        <row r="307">
          <cell r="A307">
            <v>2000400076</v>
          </cell>
          <cell r="B307"/>
          <cell r="C307" t="str">
            <v>ศูนย์การศึกษาพิเศษ ประจำจังหวัดมุกดาหาร</v>
          </cell>
        </row>
        <row r="308">
          <cell r="A308">
            <v>2000400077</v>
          </cell>
          <cell r="B308"/>
          <cell r="C308" t="str">
            <v>ศูนย์การศึกษาพิเศษ ประจำจังหวัดยโสธร</v>
          </cell>
        </row>
        <row r="309">
          <cell r="A309">
            <v>2000400078</v>
          </cell>
          <cell r="B309"/>
          <cell r="C309" t="str">
            <v>ศูนย์การศึกษาพิเศษ ประจำจังหวัดร้อยเอ็ด</v>
          </cell>
        </row>
        <row r="310">
          <cell r="A310">
            <v>2000400079</v>
          </cell>
          <cell r="B310"/>
          <cell r="C310" t="str">
            <v>ศูนย์การศึกษาพิเศษ ประจำจังหวัดอำนาจเจริญ</v>
          </cell>
        </row>
        <row r="311">
          <cell r="A311">
            <v>2000400080</v>
          </cell>
          <cell r="B311"/>
          <cell r="C311" t="str">
            <v>ศูนย์การศึกษาพิเศษ ประจำจังหวัดชัยภูมิ</v>
          </cell>
        </row>
        <row r="312">
          <cell r="A312">
            <v>2000400081</v>
          </cell>
          <cell r="B312"/>
          <cell r="C312" t="str">
            <v>ศูนย์การศึกษาพิเศษ ประจำจังหวัดบุรีรัมย์</v>
          </cell>
        </row>
        <row r="313">
          <cell r="A313">
            <v>2000400082</v>
          </cell>
          <cell r="B313"/>
          <cell r="C313" t="str">
            <v>ศูนย์การศึกษาพิเศษ ประจำจังหวัดศรีสะเกษ</v>
          </cell>
        </row>
        <row r="314">
          <cell r="A314">
            <v>2000400083</v>
          </cell>
          <cell r="B314"/>
          <cell r="C314" t="str">
            <v>ศูนย์การศึกษาพิเศษ ประจำจังหวัดสุรินทร์</v>
          </cell>
        </row>
        <row r="315">
          <cell r="A315">
            <v>2000400084</v>
          </cell>
          <cell r="B315"/>
          <cell r="C315" t="str">
            <v>ศูนย์การศึกษาพิเศษ ประจำจังหวัดจันทบุรี</v>
          </cell>
        </row>
        <row r="316">
          <cell r="A316">
            <v>2000400085</v>
          </cell>
          <cell r="B316"/>
          <cell r="C316" t="str">
            <v>ศูนย์การศึกษาพิเศษ ประจำจังหวัดฉะเชิงเทรา</v>
          </cell>
        </row>
        <row r="317">
          <cell r="A317">
            <v>2000400086</v>
          </cell>
          <cell r="B317"/>
          <cell r="C317" t="str">
            <v>ศูนย์การศึกษาพิเศษ ประจำจังหวัดตราด</v>
          </cell>
        </row>
        <row r="318">
          <cell r="A318">
            <v>2000400087</v>
          </cell>
          <cell r="B318"/>
          <cell r="C318" t="str">
            <v>ศูนย์การศึกษาพิเศษมหาจักรีสิรินธร ประจําจังหวัดนครนายก</v>
          </cell>
        </row>
        <row r="319">
          <cell r="A319">
            <v>2000400088</v>
          </cell>
          <cell r="B319"/>
          <cell r="C319" t="str">
            <v>ศูนย์การศึกษาพิเศษ ประจำจังหวัดปราจีนบุรี</v>
          </cell>
        </row>
        <row r="320">
          <cell r="A320">
            <v>2000400089</v>
          </cell>
          <cell r="B320"/>
          <cell r="C320" t="str">
            <v>ศูนย์การศึกษาพิเศษ ประจำจังหวัดระยอง</v>
          </cell>
        </row>
        <row r="321">
          <cell r="A321">
            <v>2000400090</v>
          </cell>
          <cell r="B321"/>
          <cell r="C321" t="str">
            <v>ศูนย์การศึกษาพิเศษ ประจำจังหวัดสระแก้ว</v>
          </cell>
        </row>
        <row r="322">
          <cell r="A322">
            <v>2000400091</v>
          </cell>
          <cell r="B322"/>
          <cell r="C322" t="str">
            <v>โรงเรียนโสตศึกษาจังหวัดนนทบุรี</v>
          </cell>
        </row>
        <row r="323">
          <cell r="A323">
            <v>2000400092</v>
          </cell>
          <cell r="B323"/>
          <cell r="C323" t="str">
            <v>โรงเรียนโสตศึกษาจังหวัดนครปฐม</v>
          </cell>
        </row>
        <row r="324">
          <cell r="A324">
            <v>2000400093</v>
          </cell>
          <cell r="B324"/>
          <cell r="C324" t="str">
            <v>โรงเรียนโสตศึกษาจังหวัดสงขลา</v>
          </cell>
        </row>
        <row r="325">
          <cell r="A325">
            <v>2000400094</v>
          </cell>
          <cell r="B325"/>
          <cell r="C325" t="str">
            <v>โรงเรียนสงขลาพัฒนาปัญญา</v>
          </cell>
        </row>
        <row r="326">
          <cell r="A326">
            <v>2000400095</v>
          </cell>
          <cell r="B326"/>
          <cell r="C326" t="str">
            <v>โรงเรียนโสตศึกษาจังหวัดนครศรีธรรมราช</v>
          </cell>
        </row>
        <row r="327">
          <cell r="A327">
            <v>2000400096</v>
          </cell>
          <cell r="B327"/>
          <cell r="C327" t="str">
            <v>โรงเรียนนครศรีธรรมราชปัญญานุกูล</v>
          </cell>
        </row>
        <row r="328">
          <cell r="A328">
            <v>2000400097</v>
          </cell>
          <cell r="B328"/>
          <cell r="C328" t="str">
            <v>โรงเรียนสอนคนตาบอดภาคใต้ฯ</v>
          </cell>
        </row>
        <row r="329">
          <cell r="A329">
            <v>2000400098</v>
          </cell>
          <cell r="B329"/>
          <cell r="C329" t="str">
            <v>โรงเรียนชุมพรปัญญานุกูล</v>
          </cell>
        </row>
        <row r="330">
          <cell r="A330">
            <v>2000400099</v>
          </cell>
          <cell r="B330"/>
          <cell r="C330" t="str">
            <v>โรงเรียนภูเก็ตปัญญานุกูล</v>
          </cell>
        </row>
        <row r="331">
          <cell r="A331">
            <v>2000400100</v>
          </cell>
          <cell r="B331"/>
          <cell r="C331" t="str">
            <v>โรงเรียนโสตศึกษาเทพรัตน์</v>
          </cell>
        </row>
        <row r="332">
          <cell r="A332">
            <v>2000400101</v>
          </cell>
          <cell r="B332"/>
          <cell r="C332" t="str">
            <v>โรงเรียนสุพรรณบุรีปัญญานุกูล</v>
          </cell>
        </row>
        <row r="333">
          <cell r="A333">
            <v>2000400102</v>
          </cell>
          <cell r="B333"/>
          <cell r="C333" t="str">
            <v>โรงเรียนลพบุรีปัญญานุกูล</v>
          </cell>
        </row>
        <row r="334">
          <cell r="A334">
            <v>2000400103</v>
          </cell>
          <cell r="B334"/>
          <cell r="C334" t="str">
            <v>โรงเรียนโสตศึกษาจังหวัดตาก</v>
          </cell>
        </row>
        <row r="335">
          <cell r="A335">
            <v>2000400104</v>
          </cell>
          <cell r="B335"/>
          <cell r="C335" t="str">
            <v>โรงเรียนนครสวรรค์ปัญญานุกูล</v>
          </cell>
        </row>
        <row r="336">
          <cell r="A336">
            <v>2000400105</v>
          </cell>
          <cell r="B336"/>
          <cell r="C336" t="str">
            <v>โรงเรียนพิษณุโลกปัญญานุกูล</v>
          </cell>
        </row>
        <row r="337">
          <cell r="A337">
            <v>2000400106</v>
          </cell>
          <cell r="B337"/>
          <cell r="C337" t="str">
            <v>โรงเรียนโสตศึกษาอนุสารสุนทร</v>
          </cell>
        </row>
        <row r="338">
          <cell r="A338">
            <v>2000400107</v>
          </cell>
          <cell r="B338"/>
          <cell r="C338" t="str">
            <v>โรงเรียนสอนคนตาบอดภาคเหนือฯ</v>
          </cell>
        </row>
        <row r="339">
          <cell r="A339">
            <v>2000400108</v>
          </cell>
          <cell r="B339"/>
          <cell r="C339" t="str">
            <v>โรงเรียนกาวิละอนุกูล</v>
          </cell>
        </row>
        <row r="340">
          <cell r="A340">
            <v>2000400109</v>
          </cell>
          <cell r="B340"/>
          <cell r="C340" t="str">
            <v>โรงเรียนโสตศึกษาจังหวัดขอนแก่น</v>
          </cell>
        </row>
        <row r="341">
          <cell r="A341">
            <v>2000400110</v>
          </cell>
          <cell r="B341"/>
          <cell r="C341" t="str">
            <v>โรงเรียนโสตศึกษาจังหวัดอุดรธานี</v>
          </cell>
        </row>
        <row r="342">
          <cell r="A342">
            <v>2000400111</v>
          </cell>
          <cell r="B342"/>
          <cell r="C342" t="str">
            <v>โรงเรียนอุบลปัญญานุกูล</v>
          </cell>
        </row>
        <row r="343">
          <cell r="A343">
            <v>2000400112</v>
          </cell>
          <cell r="B343"/>
          <cell r="C343" t="str">
            <v>โรงเรียนโสตศึกษาจังหวัดมุกดาหาร</v>
          </cell>
        </row>
        <row r="344">
          <cell r="A344">
            <v>2000400113</v>
          </cell>
          <cell r="B344"/>
          <cell r="C344" t="str">
            <v>โรงเรียนกาฬสินธุ์ปัญญานุกูล</v>
          </cell>
        </row>
        <row r="345">
          <cell r="A345">
            <v>2000400114</v>
          </cell>
          <cell r="B345"/>
          <cell r="C345" t="str">
            <v>โรงเรียนโสตศึกษาจังหวัดสุรินทร์</v>
          </cell>
        </row>
        <row r="346">
          <cell r="A346">
            <v>2000400115</v>
          </cell>
          <cell r="B346"/>
          <cell r="C346" t="str">
            <v>โรงเรียนนครราชสีมาปัญญานุกูล</v>
          </cell>
        </row>
        <row r="347">
          <cell r="A347">
            <v>2000400116</v>
          </cell>
          <cell r="B347"/>
          <cell r="C347" t="str">
            <v>โรงเรียนโสตศึกษาจังหวัดชลบุรี</v>
          </cell>
        </row>
        <row r="348">
          <cell r="A348">
            <v>2000400117</v>
          </cell>
          <cell r="B348"/>
          <cell r="C348" t="str">
            <v>โรงเรียนระยองปัญญานุกูล</v>
          </cell>
        </row>
        <row r="349">
          <cell r="A349">
            <v>2000400118</v>
          </cell>
          <cell r="B349"/>
          <cell r="C349" t="str">
            <v>โรงเรียนเพชรบุรีปัญญานุกูล</v>
          </cell>
        </row>
        <row r="350">
          <cell r="A350">
            <v>2000400119</v>
          </cell>
          <cell r="B350"/>
          <cell r="C350" t="str">
            <v>โรงเรียนโสตศึกษาจังหวัดกาญจนบุรี</v>
          </cell>
        </row>
        <row r="351">
          <cell r="A351">
            <v>2000400120</v>
          </cell>
          <cell r="B351"/>
          <cell r="C351" t="str">
            <v>โรงเรียนโสตศึกษาจังหวัดเพชรบูรณ์</v>
          </cell>
        </row>
        <row r="352">
          <cell r="A352">
            <v>2000400121</v>
          </cell>
          <cell r="B352"/>
          <cell r="C352" t="str">
            <v>โรงเรียนพิจิตรปัญญานุกูล</v>
          </cell>
        </row>
        <row r="353">
          <cell r="A353">
            <v>2000400122</v>
          </cell>
          <cell r="B353"/>
          <cell r="C353" t="str">
            <v>โรงเรียนเชียงรายปัญญานุกูล</v>
          </cell>
        </row>
        <row r="354">
          <cell r="A354">
            <v>2000400123</v>
          </cell>
          <cell r="B354"/>
          <cell r="C354" t="str">
            <v>โรงเรียนน่านปัญญานุกูล</v>
          </cell>
        </row>
        <row r="355">
          <cell r="A355">
            <v>2000400124</v>
          </cell>
          <cell r="B355"/>
          <cell r="C355" t="str">
            <v>โรงเรียนแพร่ปัญญานุกูล</v>
          </cell>
        </row>
        <row r="356">
          <cell r="A356">
            <v>2000400125</v>
          </cell>
          <cell r="B356"/>
          <cell r="C356" t="str">
            <v>โรงเรียนศรีสังวาลย์ขอนแก่น</v>
          </cell>
        </row>
        <row r="357">
          <cell r="A357">
            <v>2000400126</v>
          </cell>
          <cell r="B357"/>
          <cell r="C357" t="str">
            <v>โรงเรียนโสตศึกษาจังหวัดร้อยเอ็ด</v>
          </cell>
        </row>
        <row r="358">
          <cell r="A358">
            <v>2000400127</v>
          </cell>
          <cell r="B358"/>
          <cell r="C358" t="str">
            <v>โรงเรียนโสตศึกษาจังหวัดชัยภูมิ</v>
          </cell>
        </row>
        <row r="359">
          <cell r="A359">
            <v>2000400128</v>
          </cell>
          <cell r="B359"/>
          <cell r="C359" t="str">
            <v>โรงเรียนโสตศึกษาจังหวัดปราจีนบุรี</v>
          </cell>
        </row>
        <row r="360">
          <cell r="A360">
            <v>2000400129</v>
          </cell>
          <cell r="B360"/>
          <cell r="C360" t="str">
            <v>โรงเรียนฉะเชิงเทราปัญญานุกูล</v>
          </cell>
        </row>
        <row r="361">
          <cell r="A361">
            <v>2000400130</v>
          </cell>
          <cell r="B361"/>
          <cell r="C361" t="str">
            <v>โรงเรียนศรีสังวาลย์เชียงใหม่</v>
          </cell>
        </row>
        <row r="362">
          <cell r="A362">
            <v>2000400131</v>
          </cell>
          <cell r="B362"/>
          <cell r="C362" t="str">
            <v>โรงเรียนโสตศึกษาปานเลิศ</v>
          </cell>
        </row>
        <row r="363">
          <cell r="A363">
            <v>2000400132</v>
          </cell>
          <cell r="B363"/>
          <cell r="C363" t="str">
            <v>สพป.กทม.</v>
          </cell>
        </row>
        <row r="364">
          <cell r="A364">
            <v>2000400134</v>
          </cell>
          <cell r="B364"/>
          <cell r="C364" t="str">
            <v>สพม.กทม เขต 2</v>
          </cell>
        </row>
        <row r="365">
          <cell r="A365">
            <v>2000400136</v>
          </cell>
          <cell r="B365"/>
          <cell r="C365" t="str">
            <v>สพม.กทม เขต 1</v>
          </cell>
        </row>
        <row r="366">
          <cell r="A366">
            <v>2000400138</v>
          </cell>
          <cell r="B366"/>
          <cell r="C366" t="str">
            <v>สพป.กระบี่</v>
          </cell>
        </row>
        <row r="367">
          <cell r="A367">
            <v>2000400140</v>
          </cell>
          <cell r="B367"/>
          <cell r="C367" t="str">
            <v>สพป.ชัยนาท</v>
          </cell>
        </row>
        <row r="368">
          <cell r="A368">
            <v>2000400142</v>
          </cell>
          <cell r="B368"/>
          <cell r="C368" t="str">
            <v>สพป.ตราด</v>
          </cell>
        </row>
        <row r="369">
          <cell r="A369">
            <v>2000400144</v>
          </cell>
          <cell r="B369"/>
          <cell r="C369" t="str">
            <v>สพป.นครนายก</v>
          </cell>
        </row>
        <row r="370">
          <cell r="A370">
            <v>2000400146</v>
          </cell>
          <cell r="B370"/>
          <cell r="C370" t="str">
            <v>สพป.ปราจีนบุรี เขต 1</v>
          </cell>
        </row>
        <row r="371">
          <cell r="A371">
            <v>2000400148</v>
          </cell>
          <cell r="B371"/>
          <cell r="C371" t="str">
            <v>สพป.พังงา</v>
          </cell>
        </row>
        <row r="372">
          <cell r="A372">
            <v>2000400150</v>
          </cell>
          <cell r="B372"/>
          <cell r="C372" t="str">
            <v>โรงเรียนตะกั่วป่า "เสนานุกูล"</v>
          </cell>
        </row>
        <row r="373">
          <cell r="A373">
            <v>2000400151</v>
          </cell>
          <cell r="B373"/>
          <cell r="C373" t="str">
            <v>สพป.พัทลุง เขต 1</v>
          </cell>
        </row>
        <row r="374">
          <cell r="A374">
            <v>2000400153</v>
          </cell>
          <cell r="B374"/>
          <cell r="C374" t="str">
            <v>สพป.ภูเก็ต</v>
          </cell>
        </row>
        <row r="375">
          <cell r="A375">
            <v>2000400155</v>
          </cell>
          <cell r="B375"/>
          <cell r="C375" t="str">
            <v xml:space="preserve">สพป.มุกดาหาร </v>
          </cell>
        </row>
        <row r="376">
          <cell r="A376">
            <v>2000400157</v>
          </cell>
          <cell r="B376"/>
          <cell r="C376" t="str">
            <v xml:space="preserve">สพป.ระนอง </v>
          </cell>
        </row>
        <row r="377">
          <cell r="A377">
            <v>2000400159</v>
          </cell>
          <cell r="B377"/>
          <cell r="C377" t="str">
            <v xml:space="preserve">สพป.สตูล </v>
          </cell>
        </row>
        <row r="378">
          <cell r="A378">
            <v>2000400161</v>
          </cell>
          <cell r="B378"/>
          <cell r="C378" t="str">
            <v xml:space="preserve">สพป.สมุทรสาคร </v>
          </cell>
        </row>
        <row r="379">
          <cell r="A379">
            <v>2000400163</v>
          </cell>
          <cell r="B379"/>
          <cell r="C379" t="str">
            <v>สพป.สมุทรสงคราม</v>
          </cell>
        </row>
        <row r="380">
          <cell r="A380">
            <v>2000400165</v>
          </cell>
          <cell r="B380"/>
          <cell r="C380" t="str">
            <v>สพป.สิงห์บุรี</v>
          </cell>
        </row>
        <row r="381">
          <cell r="A381">
            <v>2000400167</v>
          </cell>
          <cell r="B381"/>
          <cell r="C381" t="str">
            <v>สพป.อ่างทอง</v>
          </cell>
        </row>
        <row r="382">
          <cell r="A382">
            <v>2000400169</v>
          </cell>
          <cell r="B382"/>
          <cell r="C382" t="str">
            <v>สพป.อำนาจเจริญ</v>
          </cell>
        </row>
        <row r="383">
          <cell r="A383">
            <v>2000400171</v>
          </cell>
          <cell r="B383"/>
          <cell r="C383" t="str">
            <v>สพป.อุทัยธานี เขต 1</v>
          </cell>
        </row>
        <row r="384">
          <cell r="A384">
            <v>2000400173</v>
          </cell>
          <cell r="B384"/>
          <cell r="C384" t="str">
            <v>สพป.กำแพงเพชร เขต 1</v>
          </cell>
        </row>
        <row r="385">
          <cell r="A385">
            <v>2000400175</v>
          </cell>
          <cell r="B385"/>
          <cell r="C385" t="str">
            <v>สพป.กำแพงเพชร เขต 2</v>
          </cell>
        </row>
        <row r="386">
          <cell r="A386">
            <v>2000400177</v>
          </cell>
          <cell r="B386"/>
          <cell r="C386" t="str">
            <v>สพป.จันทบุรี เขต 1</v>
          </cell>
        </row>
        <row r="387">
          <cell r="A387">
            <v>2000400179</v>
          </cell>
          <cell r="B387"/>
          <cell r="C387" t="str">
            <v>สพป.จันทบุรี เขต 2</v>
          </cell>
        </row>
        <row r="388">
          <cell r="A388">
            <v>2000400181</v>
          </cell>
          <cell r="B388"/>
          <cell r="C388" t="str">
            <v>สพป.ฉะเชิงเทรา เขต 1</v>
          </cell>
        </row>
        <row r="389">
          <cell r="A389">
            <v>2000400183</v>
          </cell>
          <cell r="B389"/>
          <cell r="C389" t="str">
            <v>สพป.ฉะเชิงเทรา เขต 2</v>
          </cell>
        </row>
        <row r="390">
          <cell r="A390">
            <v>2000400185</v>
          </cell>
          <cell r="B390"/>
          <cell r="C390" t="str">
            <v>สพป.ชุมพร เขต 1</v>
          </cell>
        </row>
        <row r="391">
          <cell r="A391">
            <v>2000400187</v>
          </cell>
          <cell r="B391"/>
          <cell r="C391" t="str">
            <v xml:space="preserve">สพป.ชุมพร เขต 2 </v>
          </cell>
        </row>
        <row r="392">
          <cell r="A392">
            <v>2000400189</v>
          </cell>
          <cell r="B392"/>
          <cell r="C392" t="str">
            <v>สพป.ตรัง เขต 1</v>
          </cell>
        </row>
        <row r="393">
          <cell r="A393">
            <v>2000400191</v>
          </cell>
          <cell r="B393"/>
          <cell r="C393" t="str">
            <v xml:space="preserve">สพป.ตรัง เขต 2 </v>
          </cell>
        </row>
        <row r="394">
          <cell r="A394">
            <v>2000400193</v>
          </cell>
          <cell r="B394"/>
          <cell r="C394" t="str">
            <v>สพป.ตาก เขต 1</v>
          </cell>
        </row>
        <row r="395">
          <cell r="A395">
            <v>2000400195</v>
          </cell>
          <cell r="B395"/>
          <cell r="C395" t="str">
            <v>สพป.ตาก เขต 2</v>
          </cell>
        </row>
        <row r="396">
          <cell r="A396">
            <v>2000400197</v>
          </cell>
          <cell r="B396"/>
          <cell r="C396" t="str">
            <v xml:space="preserve">โรงเรียนสรรพวิทยาคม </v>
          </cell>
        </row>
        <row r="397">
          <cell r="A397">
            <v>2000400198</v>
          </cell>
          <cell r="B397"/>
          <cell r="C397" t="str">
            <v>สพป.นครปฐม เขต 1</v>
          </cell>
        </row>
        <row r="398">
          <cell r="A398">
            <v>2000400200</v>
          </cell>
          <cell r="B398"/>
          <cell r="C398" t="str">
            <v>สพป.นครปฐม เขต 2</v>
          </cell>
        </row>
        <row r="399">
          <cell r="A399">
            <v>2000400202</v>
          </cell>
          <cell r="B399"/>
          <cell r="C399" t="str">
            <v xml:space="preserve">สพป.นครพนม เขต 1 </v>
          </cell>
        </row>
        <row r="400">
          <cell r="A400">
            <v>2000400204</v>
          </cell>
          <cell r="B400"/>
          <cell r="C400" t="str">
            <v xml:space="preserve">สพป.นครพนม เขต 2 </v>
          </cell>
        </row>
        <row r="401">
          <cell r="A401">
            <v>2000400206</v>
          </cell>
          <cell r="B401"/>
          <cell r="C401" t="str">
            <v>สพป.นนทบุรี เขต 1</v>
          </cell>
        </row>
        <row r="402">
          <cell r="A402">
            <v>2000400208</v>
          </cell>
          <cell r="B402"/>
          <cell r="C402" t="str">
            <v>สพป.นนทบุรี เขต 2</v>
          </cell>
        </row>
        <row r="403">
          <cell r="A403">
            <v>2000400210</v>
          </cell>
          <cell r="B403"/>
          <cell r="C403" t="str">
            <v xml:space="preserve">สพป.นราธิวาส เขต 1 </v>
          </cell>
        </row>
        <row r="404">
          <cell r="A404">
            <v>2000400212</v>
          </cell>
          <cell r="B404"/>
          <cell r="C404" t="str">
            <v xml:space="preserve">สพป.นราธิวาส เขต 2 </v>
          </cell>
        </row>
        <row r="405">
          <cell r="A405">
            <v>2000400214</v>
          </cell>
          <cell r="B405"/>
          <cell r="C405" t="str">
            <v xml:space="preserve">สพป.น่าน เขต 1 </v>
          </cell>
        </row>
        <row r="406">
          <cell r="A406">
            <v>2000400216</v>
          </cell>
          <cell r="B406"/>
          <cell r="C406" t="str">
            <v xml:space="preserve">สพป.น่าน เขต 2 </v>
          </cell>
        </row>
        <row r="407">
          <cell r="A407">
            <v>2000400218</v>
          </cell>
          <cell r="B407"/>
          <cell r="C407" t="str">
            <v>สพป.ปทุมธานี เขต 1</v>
          </cell>
        </row>
        <row r="408">
          <cell r="A408">
            <v>2000400220</v>
          </cell>
          <cell r="B408"/>
          <cell r="C408" t="str">
            <v>สพป.ปทุมธานี เขต 2</v>
          </cell>
        </row>
        <row r="409">
          <cell r="A409">
            <v>2000400222</v>
          </cell>
          <cell r="B409"/>
          <cell r="C409" t="str">
            <v>สพป.ประจวบคีรีขันธ์ เขต 1</v>
          </cell>
        </row>
        <row r="410">
          <cell r="A410">
            <v>2000400224</v>
          </cell>
          <cell r="B410"/>
          <cell r="C410" t="str">
            <v>สพป.ประจวบคีรีขันธ์ เขต 2</v>
          </cell>
        </row>
        <row r="411">
          <cell r="A411">
            <v>2000400226</v>
          </cell>
          <cell r="B411"/>
          <cell r="C411" t="str">
            <v>สพป.ปัตตานี เขต 1</v>
          </cell>
        </row>
        <row r="412">
          <cell r="A412">
            <v>2000400228</v>
          </cell>
          <cell r="B412"/>
          <cell r="C412" t="str">
            <v>สพป.ปัตตานี เขต 2</v>
          </cell>
        </row>
        <row r="413">
          <cell r="A413">
            <v>2000400230</v>
          </cell>
          <cell r="B413"/>
          <cell r="C413" t="str">
            <v>สพป.อยุธยา เขต 1</v>
          </cell>
        </row>
        <row r="414">
          <cell r="A414">
            <v>2000400232</v>
          </cell>
          <cell r="B414"/>
          <cell r="C414" t="str">
            <v>สพป.อยุธยา เขต 2</v>
          </cell>
        </row>
        <row r="415">
          <cell r="A415">
            <v>2000400234</v>
          </cell>
          <cell r="B415"/>
          <cell r="C415" t="str">
            <v>สพป.พะเยา เขต 1</v>
          </cell>
        </row>
        <row r="416">
          <cell r="A416">
            <v>2000400236</v>
          </cell>
          <cell r="B416"/>
          <cell r="C416" t="str">
            <v>สพป.พะเยา เขต 2</v>
          </cell>
        </row>
        <row r="417">
          <cell r="A417">
            <v>2000400238</v>
          </cell>
          <cell r="B417"/>
          <cell r="C417" t="str">
            <v>สพป.พิจิตร เขต 1</v>
          </cell>
        </row>
        <row r="418">
          <cell r="A418">
            <v>2000400240</v>
          </cell>
          <cell r="B418"/>
          <cell r="C418" t="str">
            <v>สพป.พิจิตร เขต 2</v>
          </cell>
        </row>
        <row r="419">
          <cell r="A419">
            <v>2000400242</v>
          </cell>
          <cell r="B419"/>
          <cell r="C419" t="str">
            <v>สพป.เพชรบุรี เขต 1</v>
          </cell>
        </row>
        <row r="420">
          <cell r="A420">
            <v>2000400244</v>
          </cell>
          <cell r="B420"/>
          <cell r="C420" t="str">
            <v>สพป.เพชรบุรี เขต 2</v>
          </cell>
        </row>
        <row r="421">
          <cell r="A421">
            <v>2000400246</v>
          </cell>
          <cell r="B421"/>
          <cell r="C421" t="str">
            <v>สพป. แพร่ เขต 1</v>
          </cell>
        </row>
        <row r="422">
          <cell r="A422">
            <v>2000400248</v>
          </cell>
          <cell r="B422"/>
          <cell r="C422" t="str">
            <v>สพป. แพร่ เขต 2</v>
          </cell>
        </row>
        <row r="423">
          <cell r="A423">
            <v>2000400250</v>
          </cell>
          <cell r="B423"/>
          <cell r="C423" t="str">
            <v>สพป.มหาสารคาม เขต 1</v>
          </cell>
        </row>
        <row r="424">
          <cell r="A424">
            <v>2000400252</v>
          </cell>
          <cell r="B424"/>
          <cell r="C424" t="str">
            <v xml:space="preserve">สพป.มหาสารคาม เขต 2 </v>
          </cell>
        </row>
        <row r="425">
          <cell r="A425">
            <v>2000400254</v>
          </cell>
          <cell r="B425"/>
          <cell r="C425" t="str">
            <v>สพป.แม่ฮ่องสอน เขต 1</v>
          </cell>
        </row>
        <row r="426">
          <cell r="A426">
            <v>2000400256</v>
          </cell>
          <cell r="B426"/>
          <cell r="C426" t="str">
            <v>สพป.แม่ฮ่องสอน เขต 2</v>
          </cell>
        </row>
        <row r="427">
          <cell r="A427">
            <v>2000400259</v>
          </cell>
          <cell r="B427"/>
          <cell r="C427" t="str">
            <v>สพป.ยโสธร เขต 1</v>
          </cell>
        </row>
        <row r="428">
          <cell r="A428">
            <v>2000400261</v>
          </cell>
          <cell r="B428"/>
          <cell r="C428" t="str">
            <v>สพป.ยโสธร เขต 2</v>
          </cell>
        </row>
        <row r="429">
          <cell r="A429">
            <v>2000400263</v>
          </cell>
          <cell r="B429"/>
          <cell r="C429" t="str">
            <v xml:space="preserve">สพป.ยะลา เขต 1 </v>
          </cell>
        </row>
        <row r="430">
          <cell r="A430">
            <v>2000400266</v>
          </cell>
          <cell r="B430"/>
          <cell r="C430" t="str">
            <v xml:space="preserve">สพป.ยะลา เขต 2 </v>
          </cell>
        </row>
        <row r="431">
          <cell r="A431">
            <v>2000400268</v>
          </cell>
          <cell r="B431"/>
          <cell r="C431" t="str">
            <v>สพป.ระยอง เขต 1</v>
          </cell>
        </row>
        <row r="432">
          <cell r="A432">
            <v>2000400270</v>
          </cell>
          <cell r="B432"/>
          <cell r="C432" t="str">
            <v>สพป.ระยอง เขต 2</v>
          </cell>
        </row>
        <row r="433">
          <cell r="A433">
            <v>2000400272</v>
          </cell>
          <cell r="B433"/>
          <cell r="C433" t="str">
            <v>สพป.ราชบุรี เขต 1</v>
          </cell>
        </row>
        <row r="434">
          <cell r="A434">
            <v>2000400274</v>
          </cell>
          <cell r="B434"/>
          <cell r="C434" t="str">
            <v>สพป.ราชบุรี เขต 2</v>
          </cell>
        </row>
        <row r="435">
          <cell r="A435">
            <v>2000400276</v>
          </cell>
          <cell r="B435"/>
          <cell r="C435" t="str">
            <v>สพป.ลพบุรี เขต 1</v>
          </cell>
        </row>
        <row r="436">
          <cell r="A436">
            <v>2000400278</v>
          </cell>
          <cell r="B436"/>
          <cell r="C436" t="str">
            <v>สพป.ลพบุรี เขต 2</v>
          </cell>
        </row>
        <row r="437">
          <cell r="A437">
            <v>2000400280</v>
          </cell>
          <cell r="B437"/>
          <cell r="C437" t="str">
            <v>สพป. ลำพูน เขต 1</v>
          </cell>
        </row>
        <row r="438">
          <cell r="A438">
            <v>2000400282</v>
          </cell>
          <cell r="B438"/>
          <cell r="C438" t="str">
            <v>สพป. ลำพูน เขต 2</v>
          </cell>
        </row>
        <row r="439">
          <cell r="A439">
            <v>2000400284</v>
          </cell>
          <cell r="B439"/>
          <cell r="C439" t="str">
            <v xml:space="preserve">สพป.เลย เขต 1 </v>
          </cell>
        </row>
        <row r="440">
          <cell r="A440">
            <v>2000400286</v>
          </cell>
          <cell r="B440"/>
          <cell r="C440" t="str">
            <v xml:space="preserve">สพป.เลย เขต 2 </v>
          </cell>
        </row>
        <row r="441">
          <cell r="A441">
            <v>2000400288</v>
          </cell>
          <cell r="B441"/>
          <cell r="C441" t="str">
            <v xml:space="preserve">สพป.สมุทรปราการ เขต 1 </v>
          </cell>
        </row>
        <row r="442">
          <cell r="A442">
            <v>2000400290</v>
          </cell>
          <cell r="B442"/>
          <cell r="C442" t="str">
            <v>สพป.สมุทรปราการ เขต 2</v>
          </cell>
        </row>
        <row r="443">
          <cell r="A443">
            <v>2000400292</v>
          </cell>
          <cell r="B443"/>
          <cell r="C443" t="str">
            <v>สพป.สระแก้ว เขต 1</v>
          </cell>
        </row>
        <row r="444">
          <cell r="A444">
            <v>2000400294</v>
          </cell>
          <cell r="B444"/>
          <cell r="C444" t="str">
            <v>สพป.สระแก้ว เขต 2</v>
          </cell>
        </row>
        <row r="445">
          <cell r="A445">
            <v>2000400296</v>
          </cell>
          <cell r="B445"/>
          <cell r="C445" t="str">
            <v>สพป. สระบุรี เขต 1</v>
          </cell>
        </row>
        <row r="446">
          <cell r="A446">
            <v>2000400298</v>
          </cell>
          <cell r="B446"/>
          <cell r="C446" t="str">
            <v>สพป. สระบุรี เขต 2</v>
          </cell>
        </row>
        <row r="447">
          <cell r="A447">
            <v>2000400300</v>
          </cell>
          <cell r="B447"/>
          <cell r="C447" t="str">
            <v>สพป.สุโขทัย เขต 1</v>
          </cell>
        </row>
        <row r="448">
          <cell r="A448">
            <v>2000400302</v>
          </cell>
          <cell r="B448"/>
          <cell r="C448" t="str">
            <v>สพป.สุโขทัย เขต 2</v>
          </cell>
        </row>
        <row r="449">
          <cell r="A449">
            <v>2000400304</v>
          </cell>
          <cell r="B449"/>
          <cell r="C449" t="str">
            <v>สพป.หนองบัวลำภู เขต 1</v>
          </cell>
        </row>
        <row r="450">
          <cell r="A450">
            <v>2000400306</v>
          </cell>
          <cell r="B450"/>
          <cell r="C450" t="str">
            <v>สพป.หนองบัวลำภู เขต 2</v>
          </cell>
        </row>
        <row r="451">
          <cell r="A451">
            <v>2000400308</v>
          </cell>
          <cell r="B451"/>
          <cell r="C451" t="str">
            <v>สพป.อุตรดิตถ์ เขต 1</v>
          </cell>
        </row>
        <row r="452">
          <cell r="A452">
            <v>2000400310</v>
          </cell>
          <cell r="B452"/>
          <cell r="C452" t="str">
            <v>สพป.อุตรดิตถ์ เขต 2</v>
          </cell>
        </row>
        <row r="453">
          <cell r="A453">
            <v>2000400312</v>
          </cell>
          <cell r="B453"/>
          <cell r="C453" t="str">
            <v>สพป.กาญจนบุรี เขต 1</v>
          </cell>
        </row>
        <row r="454">
          <cell r="A454">
            <v>2000400314</v>
          </cell>
          <cell r="B454"/>
          <cell r="C454" t="str">
            <v>สพป.กาญจนบุรี เขต 2</v>
          </cell>
        </row>
        <row r="455">
          <cell r="A455">
            <v>2000400316</v>
          </cell>
          <cell r="B455"/>
          <cell r="C455" t="str">
            <v>สพป.กาญจนบุรี เขต 3</v>
          </cell>
        </row>
        <row r="456">
          <cell r="A456">
            <v>2000400318</v>
          </cell>
          <cell r="B456"/>
          <cell r="C456" t="str">
            <v xml:space="preserve">สพป.กาฬสินธุ์ เขต 1 </v>
          </cell>
        </row>
        <row r="457">
          <cell r="A457">
            <v>2000400320</v>
          </cell>
          <cell r="B457"/>
          <cell r="C457" t="str">
            <v>สพป.กาฬสินธุ์ เขต 2</v>
          </cell>
        </row>
        <row r="458">
          <cell r="A458">
            <v>2000400322</v>
          </cell>
          <cell r="B458"/>
          <cell r="C458" t="str">
            <v xml:space="preserve">สพป.กาฬสินธุ์ เขต 3 </v>
          </cell>
        </row>
        <row r="459">
          <cell r="A459">
            <v>2000400324</v>
          </cell>
          <cell r="B459"/>
          <cell r="C459" t="str">
            <v xml:space="preserve">สพป.ชลบุรี เขต 1 </v>
          </cell>
        </row>
        <row r="460">
          <cell r="A460">
            <v>2000400326</v>
          </cell>
          <cell r="B460"/>
          <cell r="C460" t="str">
            <v xml:space="preserve">สพป.ชลบุรี เขต 2 </v>
          </cell>
        </row>
        <row r="461">
          <cell r="A461">
            <v>2000400328</v>
          </cell>
          <cell r="B461"/>
          <cell r="C461" t="str">
            <v xml:space="preserve">สพป.ชลบุรี เขต 3 </v>
          </cell>
        </row>
        <row r="462">
          <cell r="A462">
            <v>2000400330</v>
          </cell>
          <cell r="B462"/>
          <cell r="C462" t="str">
            <v>สพป.ชัยภูมิ เขต 1</v>
          </cell>
        </row>
        <row r="463">
          <cell r="A463">
            <v>2000400332</v>
          </cell>
          <cell r="B463"/>
          <cell r="C463" t="str">
            <v>สพป.ชัยภูมิ เขต 2</v>
          </cell>
        </row>
        <row r="464">
          <cell r="A464">
            <v>2000400334</v>
          </cell>
          <cell r="B464"/>
          <cell r="C464" t="str">
            <v>โรงเรียนภูเขียว</v>
          </cell>
        </row>
        <row r="465">
          <cell r="A465">
            <v>2000400335</v>
          </cell>
          <cell r="B465"/>
          <cell r="C465" t="str">
            <v>สพป.ชัยภูมิ เขต 3</v>
          </cell>
        </row>
        <row r="466">
          <cell r="A466">
            <v>2000400337</v>
          </cell>
          <cell r="B466"/>
          <cell r="C466" t="str">
            <v>สพป.นครสวรรค์ เขต 1</v>
          </cell>
        </row>
        <row r="467">
          <cell r="A467">
            <v>2000400339</v>
          </cell>
          <cell r="B467"/>
          <cell r="C467" t="str">
            <v>สพป.นครสวรรค์ เขต 2</v>
          </cell>
        </row>
        <row r="468">
          <cell r="A468">
            <v>2000400341</v>
          </cell>
          <cell r="B468"/>
          <cell r="C468" t="str">
            <v>สพป.นครสวรรค์ เขต 3</v>
          </cell>
        </row>
        <row r="469">
          <cell r="A469">
            <v>2000400343</v>
          </cell>
          <cell r="B469"/>
          <cell r="C469" t="str">
            <v>สพป.พิษณุโลก เขต 1</v>
          </cell>
        </row>
        <row r="470">
          <cell r="A470">
            <v>2000400345</v>
          </cell>
          <cell r="B470"/>
          <cell r="C470" t="str">
            <v>สพป.พิษณุโลก เขต 2</v>
          </cell>
        </row>
        <row r="471">
          <cell r="A471">
            <v>2000400347</v>
          </cell>
          <cell r="B471"/>
          <cell r="C471" t="str">
            <v>สพป.พิษณุโลก เขต 3</v>
          </cell>
        </row>
        <row r="472">
          <cell r="A472">
            <v>2000400349</v>
          </cell>
          <cell r="B472"/>
          <cell r="C472" t="str">
            <v>สพป.เพชรบูรณ์ เขต 1</v>
          </cell>
        </row>
        <row r="473">
          <cell r="A473">
            <v>2000400351</v>
          </cell>
          <cell r="B473"/>
          <cell r="C473" t="str">
            <v>สพป.เพชรบูรณ์ เขต 2</v>
          </cell>
        </row>
        <row r="474">
          <cell r="A474">
            <v>2000400353</v>
          </cell>
          <cell r="B474"/>
          <cell r="C474" t="str">
            <v>สพป.เพชรบูรณ์ เขต 3</v>
          </cell>
        </row>
        <row r="475">
          <cell r="A475">
            <v>2000400355</v>
          </cell>
          <cell r="B475"/>
          <cell r="C475" t="str">
            <v xml:space="preserve">สพป.ร้อยเอ็ด เขต 1 </v>
          </cell>
        </row>
        <row r="476">
          <cell r="A476">
            <v>2000400357</v>
          </cell>
          <cell r="B476"/>
          <cell r="C476" t="str">
            <v xml:space="preserve">สพป.ร้อยเอ็ด เขต 2 </v>
          </cell>
        </row>
        <row r="477">
          <cell r="A477">
            <v>2000400359</v>
          </cell>
          <cell r="B477"/>
          <cell r="C477" t="str">
            <v xml:space="preserve">สพป.ร้อยเอ็ด เขต 3 </v>
          </cell>
        </row>
        <row r="478">
          <cell r="A478">
            <v>2000400361</v>
          </cell>
          <cell r="B478"/>
          <cell r="C478" t="str">
            <v>สพป. ลำปาง เขต 1</v>
          </cell>
        </row>
        <row r="479">
          <cell r="A479">
            <v>2000400363</v>
          </cell>
          <cell r="B479"/>
          <cell r="C479" t="str">
            <v>สพป. ลำปาง เขต 2</v>
          </cell>
        </row>
        <row r="480">
          <cell r="A480">
            <v>2000400365</v>
          </cell>
          <cell r="B480"/>
          <cell r="C480" t="str">
            <v>สพป. ลำปาง เขต 3</v>
          </cell>
        </row>
        <row r="481">
          <cell r="A481">
            <v>2000400367</v>
          </cell>
          <cell r="B481"/>
          <cell r="C481" t="str">
            <v xml:space="preserve">สพป.สกลนคร เขต 1 </v>
          </cell>
        </row>
        <row r="482">
          <cell r="A482">
            <v>2000400369</v>
          </cell>
          <cell r="B482"/>
          <cell r="C482" t="str">
            <v xml:space="preserve">สพป.สกลนคร เขต 2 </v>
          </cell>
        </row>
        <row r="483">
          <cell r="A483">
            <v>2000400371</v>
          </cell>
          <cell r="B483"/>
          <cell r="C483" t="str">
            <v xml:space="preserve">สพป.สกลนคร เขต 3 </v>
          </cell>
        </row>
        <row r="484">
          <cell r="A484">
            <v>2000400373</v>
          </cell>
          <cell r="B484"/>
          <cell r="C484" t="str">
            <v xml:space="preserve">สพป.สงขลา เขต 1 </v>
          </cell>
        </row>
        <row r="485">
          <cell r="A485">
            <v>2000400375</v>
          </cell>
          <cell r="B485"/>
          <cell r="C485" t="str">
            <v xml:space="preserve">สพป.สงขลา เขต 2 </v>
          </cell>
        </row>
        <row r="486">
          <cell r="A486">
            <v>2000400377</v>
          </cell>
          <cell r="B486"/>
          <cell r="C486" t="str">
            <v>สพป.สงขลา เขต 3</v>
          </cell>
        </row>
        <row r="487">
          <cell r="A487">
            <v>2000400379</v>
          </cell>
          <cell r="B487"/>
          <cell r="C487" t="str">
            <v>สพป.สุพรรณบุรี เขต 1</v>
          </cell>
        </row>
        <row r="488">
          <cell r="A488">
            <v>2000400381</v>
          </cell>
          <cell r="B488"/>
          <cell r="C488" t="str">
            <v>สพป.สุพรรณบุรี เขต 2</v>
          </cell>
        </row>
        <row r="489">
          <cell r="A489">
            <v>2000400383</v>
          </cell>
          <cell r="B489"/>
          <cell r="C489" t="str">
            <v>สพป.สุพรรณบุรี เขต 3</v>
          </cell>
        </row>
        <row r="490">
          <cell r="A490">
            <v>2000400385</v>
          </cell>
          <cell r="B490"/>
          <cell r="C490" t="str">
            <v xml:space="preserve">สพป.สุราษฎร์ธานี เขต 1 </v>
          </cell>
        </row>
        <row r="491">
          <cell r="A491">
            <v>2000400387</v>
          </cell>
          <cell r="B491"/>
          <cell r="C491" t="str">
            <v xml:space="preserve">สพป.สุราษฎร์ธานี เขต 2 </v>
          </cell>
        </row>
        <row r="492">
          <cell r="A492">
            <v>2000400389</v>
          </cell>
          <cell r="B492"/>
          <cell r="C492" t="str">
            <v>สพป.สุราษฎร์ธานี เขต 3</v>
          </cell>
        </row>
        <row r="493">
          <cell r="A493">
            <v>2000400391</v>
          </cell>
          <cell r="B493"/>
          <cell r="C493" t="str">
            <v>สพป.สุรินทร์ เขต 1</v>
          </cell>
        </row>
        <row r="494">
          <cell r="A494">
            <v>2000400393</v>
          </cell>
          <cell r="B494"/>
          <cell r="C494" t="str">
            <v>สพป.สุรินทร์ เขต 2</v>
          </cell>
        </row>
        <row r="495">
          <cell r="A495">
            <v>2000400395</v>
          </cell>
          <cell r="B495"/>
          <cell r="C495" t="str">
            <v>สพป.สุรินทร์ เขต 3</v>
          </cell>
        </row>
        <row r="496">
          <cell r="A496">
            <v>2000400397</v>
          </cell>
          <cell r="B496"/>
          <cell r="C496" t="str">
            <v>สพป.หนองคาย เขต 1</v>
          </cell>
        </row>
        <row r="497">
          <cell r="A497">
            <v>2000400399</v>
          </cell>
          <cell r="B497"/>
          <cell r="C497" t="str">
            <v>สพป.หนองคาย เขต 2</v>
          </cell>
        </row>
        <row r="498">
          <cell r="A498">
            <v>2000400403</v>
          </cell>
          <cell r="B498"/>
          <cell r="C498" t="str">
            <v>สพป.เชียงราย เขต 1</v>
          </cell>
        </row>
        <row r="499">
          <cell r="A499">
            <v>2000400405</v>
          </cell>
          <cell r="B499"/>
          <cell r="C499" t="str">
            <v>สพป.เชียงราย เขต 2</v>
          </cell>
        </row>
        <row r="500">
          <cell r="A500">
            <v>2000400407</v>
          </cell>
          <cell r="B500"/>
          <cell r="C500" t="str">
            <v>สพป.เชียงราย เขต 3</v>
          </cell>
        </row>
        <row r="501">
          <cell r="A501">
            <v>2000400409</v>
          </cell>
          <cell r="B501"/>
          <cell r="C501" t="str">
            <v>สพป.เชียงราย เขต 4</v>
          </cell>
        </row>
        <row r="502">
          <cell r="A502">
            <v>2000400411</v>
          </cell>
          <cell r="B502"/>
          <cell r="C502" t="str">
            <v>สพป.นครศรีธรรมราช เขต 1</v>
          </cell>
        </row>
        <row r="503">
          <cell r="A503">
            <v>2000400413</v>
          </cell>
          <cell r="B503"/>
          <cell r="C503" t="str">
            <v>สพป.นครศรีธรรมราช เขต 2</v>
          </cell>
        </row>
        <row r="504">
          <cell r="A504">
            <v>2000400415</v>
          </cell>
          <cell r="B504"/>
          <cell r="C504" t="str">
            <v xml:space="preserve">โรงเรียนทุ่งสง </v>
          </cell>
        </row>
        <row r="505">
          <cell r="A505">
            <v>2000400416</v>
          </cell>
          <cell r="B505"/>
          <cell r="C505" t="str">
            <v xml:space="preserve">โรงเรียนปากพนัง </v>
          </cell>
        </row>
        <row r="506">
          <cell r="A506">
            <v>2000400417</v>
          </cell>
          <cell r="B506"/>
          <cell r="C506" t="str">
            <v>สพป.นครศรีธรรมราช เขต 3</v>
          </cell>
        </row>
        <row r="507">
          <cell r="A507">
            <v>2000400419</v>
          </cell>
          <cell r="B507"/>
          <cell r="C507" t="str">
            <v>สพป.นครศรีธรรมราช เขต 4</v>
          </cell>
        </row>
        <row r="508">
          <cell r="A508">
            <v>2000400421</v>
          </cell>
          <cell r="B508"/>
          <cell r="C508" t="str">
            <v>สพป.บุรีรัมย์ เขต 1</v>
          </cell>
        </row>
        <row r="509">
          <cell r="A509">
            <v>2000400423</v>
          </cell>
          <cell r="B509"/>
          <cell r="C509" t="str">
            <v>สพป.บุรีรัมย์ เขต 2</v>
          </cell>
        </row>
        <row r="510">
          <cell r="A510">
            <v>2000400425</v>
          </cell>
          <cell r="B510"/>
          <cell r="C510" t="str">
            <v>สพป.บุรีรัมย์ เขต 3</v>
          </cell>
        </row>
        <row r="511">
          <cell r="A511">
            <v>2000400427</v>
          </cell>
          <cell r="B511"/>
          <cell r="C511" t="str">
            <v>สพป.บุรีรัมย์ เขต 4</v>
          </cell>
        </row>
        <row r="512">
          <cell r="A512">
            <v>2000400429</v>
          </cell>
          <cell r="B512"/>
          <cell r="C512" t="str">
            <v>สพป.ศรีสะเกษ เขต 1</v>
          </cell>
        </row>
        <row r="513">
          <cell r="A513">
            <v>2000400431</v>
          </cell>
          <cell r="B513"/>
          <cell r="C513" t="str">
            <v>สพป.ศรีสะเกษ เขต 2</v>
          </cell>
        </row>
        <row r="514">
          <cell r="A514">
            <v>2000400433</v>
          </cell>
          <cell r="B514"/>
          <cell r="C514" t="str">
            <v>สพป.ศรีสะเกษ เขต 3</v>
          </cell>
        </row>
        <row r="515">
          <cell r="A515">
            <v>2000400435</v>
          </cell>
          <cell r="B515"/>
          <cell r="C515" t="str">
            <v>สพป.ศรีสะเกษ เขต 4</v>
          </cell>
        </row>
        <row r="516">
          <cell r="A516">
            <v>2000400437</v>
          </cell>
          <cell r="B516"/>
          <cell r="C516" t="str">
            <v xml:space="preserve">สพป.อุดรธานี เขต 1 </v>
          </cell>
        </row>
        <row r="517">
          <cell r="A517">
            <v>2000400439</v>
          </cell>
          <cell r="B517"/>
          <cell r="C517" t="str">
            <v xml:space="preserve">สพป.อุดรธานี เขต 2 </v>
          </cell>
        </row>
        <row r="518">
          <cell r="A518">
            <v>2000400441</v>
          </cell>
          <cell r="B518"/>
          <cell r="C518" t="str">
            <v>สพป.อุดรธานี เขต 3</v>
          </cell>
        </row>
        <row r="519">
          <cell r="A519">
            <v>2000400443</v>
          </cell>
          <cell r="B519"/>
          <cell r="C519" t="str">
            <v xml:space="preserve">สพป.อุดรธานี เขต 4 </v>
          </cell>
        </row>
        <row r="520">
          <cell r="A520">
            <v>2000400445</v>
          </cell>
          <cell r="B520"/>
          <cell r="C520" t="str">
            <v xml:space="preserve">สพป.ขอนแก่น เขต 1 </v>
          </cell>
        </row>
        <row r="521">
          <cell r="A521">
            <v>2000400447</v>
          </cell>
          <cell r="B521"/>
          <cell r="C521" t="str">
            <v xml:space="preserve">สพป.ขอนแก่น เขต 2 </v>
          </cell>
        </row>
        <row r="522">
          <cell r="A522">
            <v>2000400449</v>
          </cell>
          <cell r="B522"/>
          <cell r="C522" t="str">
            <v xml:space="preserve">สพป.ขอนแก่น เขต 3 </v>
          </cell>
        </row>
        <row r="523">
          <cell r="A523">
            <v>2000400452</v>
          </cell>
          <cell r="B523"/>
          <cell r="C523" t="str">
            <v xml:space="preserve">สพป.ขอนแก่น เขต 4 </v>
          </cell>
        </row>
        <row r="524">
          <cell r="A524">
            <v>2000400454</v>
          </cell>
          <cell r="B524"/>
          <cell r="C524" t="str">
            <v xml:space="preserve">สพป.ขอนแก่น เขต 5 </v>
          </cell>
        </row>
        <row r="525">
          <cell r="A525">
            <v>2000400456</v>
          </cell>
          <cell r="B525"/>
          <cell r="C525" t="str">
            <v>สพป.เชียงใหม่ เขต 1</v>
          </cell>
        </row>
        <row r="526">
          <cell r="A526">
            <v>2000400458</v>
          </cell>
          <cell r="B526"/>
          <cell r="C526" t="str">
            <v>สพป.เชียงใหม่ เขต 2</v>
          </cell>
        </row>
        <row r="527">
          <cell r="A527">
            <v>2000400460</v>
          </cell>
          <cell r="B527"/>
          <cell r="C527" t="str">
            <v>สพป.เชียงใหม่ เขต 3</v>
          </cell>
        </row>
        <row r="528">
          <cell r="A528">
            <v>2000400462</v>
          </cell>
          <cell r="B528"/>
          <cell r="C528" t="str">
            <v>โรงเรียน ฝางชนูปถัมภ์</v>
          </cell>
        </row>
        <row r="529">
          <cell r="A529">
            <v>2000400465</v>
          </cell>
          <cell r="B529"/>
          <cell r="C529" t="str">
            <v>โรงเรียนราชประชานุเคราะห์ 30</v>
          </cell>
        </row>
        <row r="530">
          <cell r="A530">
            <v>2000400466</v>
          </cell>
          <cell r="B530"/>
          <cell r="C530" t="str">
            <v>สพป. เชียงใหม่ เขต 4</v>
          </cell>
        </row>
        <row r="531">
          <cell r="A531">
            <v>2000400468</v>
          </cell>
          <cell r="B531"/>
          <cell r="C531" t="str">
            <v>สพป.เชียงใหม่ เขต 5</v>
          </cell>
        </row>
        <row r="532">
          <cell r="A532">
            <v>2000400470</v>
          </cell>
          <cell r="B532"/>
          <cell r="C532" t="str">
            <v>สพป.อุบลราชธานี เขต 1</v>
          </cell>
        </row>
        <row r="533">
          <cell r="A533">
            <v>2000400472</v>
          </cell>
          <cell r="B533"/>
          <cell r="C533" t="str">
            <v>สพป.อุบลราชธานี เขต 2</v>
          </cell>
        </row>
        <row r="534">
          <cell r="A534">
            <v>2000400474</v>
          </cell>
          <cell r="B534"/>
          <cell r="C534" t="str">
            <v>สพป.อุบลราชธานี เขต 3</v>
          </cell>
        </row>
        <row r="535">
          <cell r="A535">
            <v>2000400476</v>
          </cell>
          <cell r="B535"/>
          <cell r="C535" t="str">
            <v>สพป.อุบลราชธานี เขต 4</v>
          </cell>
        </row>
        <row r="536">
          <cell r="A536">
            <v>2000400478</v>
          </cell>
          <cell r="B536"/>
          <cell r="C536" t="str">
            <v>สพป.อุบลราชธานี เขต 5</v>
          </cell>
        </row>
        <row r="537">
          <cell r="A537">
            <v>2000400480</v>
          </cell>
          <cell r="B537"/>
          <cell r="C537" t="str">
            <v>สพป.นครราชสีมา เขต 1</v>
          </cell>
        </row>
        <row r="538">
          <cell r="A538">
            <v>2000400482</v>
          </cell>
          <cell r="B538"/>
          <cell r="C538" t="str">
            <v>โรงเรียนสุรนารีวิทยา</v>
          </cell>
        </row>
        <row r="539">
          <cell r="A539">
            <v>2000400483</v>
          </cell>
          <cell r="B539"/>
          <cell r="C539" t="str">
            <v>สพป.นครราชสีมา เขต 2</v>
          </cell>
        </row>
        <row r="540">
          <cell r="A540">
            <v>2000400485</v>
          </cell>
          <cell r="B540"/>
          <cell r="C540" t="str">
            <v>สพป.นครราชสีมา เขต 3</v>
          </cell>
        </row>
        <row r="541">
          <cell r="A541">
            <v>2000400487</v>
          </cell>
          <cell r="B541"/>
          <cell r="C541" t="str">
            <v>สพป.นครราชสีมา เขต 4</v>
          </cell>
        </row>
        <row r="542">
          <cell r="A542">
            <v>2000400490</v>
          </cell>
          <cell r="B542"/>
          <cell r="C542" t="str">
            <v>สพป.นครราชสีมา เขต 5</v>
          </cell>
        </row>
        <row r="543">
          <cell r="A543">
            <v>2000400492</v>
          </cell>
          <cell r="B543"/>
          <cell r="C543" t="str">
            <v>สพป.นครราชสีมา เขต 6</v>
          </cell>
        </row>
        <row r="544">
          <cell r="A544">
            <v>2000400495</v>
          </cell>
          <cell r="B544"/>
          <cell r="C544" t="str">
            <v>สพป.นครราชสีมา เขต 7</v>
          </cell>
        </row>
        <row r="545">
          <cell r="A545">
            <v>2000400497</v>
          </cell>
          <cell r="B545"/>
          <cell r="C545" t="str">
            <v xml:space="preserve">สพป.ยะลา เขต 3 </v>
          </cell>
        </row>
        <row r="546">
          <cell r="A546">
            <v>2000400498</v>
          </cell>
          <cell r="B546"/>
          <cell r="C546" t="str">
            <v xml:space="preserve">สพป.ปัตตานี เขต 3 </v>
          </cell>
        </row>
        <row r="547">
          <cell r="A547">
            <v>2000400499</v>
          </cell>
          <cell r="B547"/>
          <cell r="C547" t="str">
            <v xml:space="preserve">สพป.นราธิวาส เขต 3 </v>
          </cell>
        </row>
        <row r="548">
          <cell r="A548">
            <v>2000400503</v>
          </cell>
          <cell r="B548"/>
          <cell r="C548" t="str">
            <v>สพป.กาญจนบุรี เขต 4</v>
          </cell>
        </row>
        <row r="549">
          <cell r="A549">
            <v>2000400505</v>
          </cell>
          <cell r="B549"/>
          <cell r="C549" t="str">
            <v>สพป.เชียงใหม่ เขต 6</v>
          </cell>
        </row>
        <row r="550">
          <cell r="A550">
            <v>2000400507</v>
          </cell>
          <cell r="B550"/>
          <cell r="C550" t="str">
            <v>สพป.ปราจีนบุรี เขต 2</v>
          </cell>
        </row>
        <row r="551">
          <cell r="A551">
            <v>2000400509</v>
          </cell>
          <cell r="B551"/>
          <cell r="C551" t="str">
            <v xml:space="preserve">สพป.พัทลุง เขต 2 </v>
          </cell>
        </row>
        <row r="552">
          <cell r="A552">
            <v>2000400511</v>
          </cell>
          <cell r="B552"/>
          <cell r="C552" t="str">
            <v xml:space="preserve">สพป.มหาสารคาม เขต 3 </v>
          </cell>
        </row>
        <row r="553">
          <cell r="A553">
            <v>2000400513</v>
          </cell>
          <cell r="B553"/>
          <cell r="C553" t="str">
            <v xml:space="preserve">สพป.เลย เขต 3 </v>
          </cell>
        </row>
        <row r="554">
          <cell r="A554">
            <v>2000400515</v>
          </cell>
          <cell r="B554"/>
          <cell r="C554" t="str">
            <v>สพป.อุทัยธานี เขต 2</v>
          </cell>
        </row>
        <row r="555">
          <cell r="A555">
            <v>2000400517</v>
          </cell>
          <cell r="B555"/>
          <cell r="C555" t="str">
            <v>โรงเรียนราชประชานุเคราะห์ 45</v>
          </cell>
        </row>
        <row r="556">
          <cell r="A556">
            <v>2000400518</v>
          </cell>
          <cell r="B556"/>
          <cell r="C556" t="str">
            <v>โรงเรียนสมเด็จพระปิยมหาราชรมณีย</v>
          </cell>
        </row>
        <row r="557">
          <cell r="A557">
            <v>2000400519</v>
          </cell>
          <cell r="B557"/>
          <cell r="C557" t="str">
            <v>โรงเรียนราชประชานุเคราะห์ 62</v>
          </cell>
        </row>
        <row r="558">
          <cell r="A558">
            <v>2000400520</v>
          </cell>
          <cell r="B558"/>
          <cell r="C558" t="str">
            <v>โรงเรียนราชประชานุเคราะห์ 48</v>
          </cell>
        </row>
        <row r="559">
          <cell r="A559">
            <v>2000400521</v>
          </cell>
          <cell r="B559"/>
          <cell r="C559" t="str">
            <v>โรงเรียนราชประชานุเคราะห์ 58</v>
          </cell>
        </row>
        <row r="560">
          <cell r="A560">
            <v>2000400522</v>
          </cell>
          <cell r="B560"/>
          <cell r="C560" t="str">
            <v>โรงเรียนราชประชานุเคราะห์ 46</v>
          </cell>
        </row>
        <row r="561">
          <cell r="A561">
            <v>2000400523</v>
          </cell>
          <cell r="B561"/>
          <cell r="C561" t="str">
            <v>โรงเรียนราชประชานุเคราะห์ 63</v>
          </cell>
        </row>
        <row r="562">
          <cell r="A562">
            <v>2000400524</v>
          </cell>
          <cell r="B562"/>
          <cell r="C562" t="str">
            <v>โรงเรียนราชประชานุเคราะห์ 55</v>
          </cell>
        </row>
        <row r="563">
          <cell r="A563">
            <v>2000400525</v>
          </cell>
          <cell r="B563"/>
          <cell r="C563" t="str">
            <v>โรงเรียนราชประชานุเคราะห์ 64</v>
          </cell>
        </row>
        <row r="564">
          <cell r="A564">
            <v>2000400526</v>
          </cell>
          <cell r="B564"/>
          <cell r="C564" t="str">
            <v>โรงเรียนราชประชานุเคราะห์ 51</v>
          </cell>
        </row>
        <row r="565">
          <cell r="A565">
            <v>2000400527</v>
          </cell>
          <cell r="B565"/>
          <cell r="C565" t="str">
            <v>โรงเรียนราชประชานุเคราะห์ 53</v>
          </cell>
        </row>
        <row r="566">
          <cell r="A566">
            <v>2000400528</v>
          </cell>
          <cell r="B566"/>
          <cell r="C566" t="str">
            <v>โรงเรียนราชประชานุเคราะห์ 66</v>
          </cell>
        </row>
        <row r="567">
          <cell r="A567">
            <v>2000400529</v>
          </cell>
          <cell r="B567"/>
          <cell r="C567" t="str">
            <v>โรงเรียนราชประชานุเคราะห์ 39</v>
          </cell>
        </row>
        <row r="568">
          <cell r="A568">
            <v>2000400530</v>
          </cell>
          <cell r="B568"/>
          <cell r="C568" t="str">
            <v>โรงเรียนราชประชานุเคราะห์ 57</v>
          </cell>
        </row>
        <row r="569">
          <cell r="A569">
            <v>2000400531</v>
          </cell>
          <cell r="B569"/>
          <cell r="C569" t="str">
            <v>โรงเรียนราชประชานุเคราะห์ 56</v>
          </cell>
        </row>
        <row r="570">
          <cell r="A570">
            <v>2000400532</v>
          </cell>
          <cell r="B570"/>
          <cell r="C570" t="str">
            <v>โรงเรียนราชประชานุเคราะห์ 65</v>
          </cell>
        </row>
        <row r="571">
          <cell r="A571">
            <v>2000400533</v>
          </cell>
          <cell r="B571"/>
          <cell r="C571" t="str">
            <v>โรงเรียนราชประชานุเคราะห์ 50</v>
          </cell>
        </row>
        <row r="572">
          <cell r="A572">
            <v>2000400534</v>
          </cell>
          <cell r="B572"/>
          <cell r="C572" t="str">
            <v>โรงเรียนราชประชานุเคราะห์ 59</v>
          </cell>
        </row>
        <row r="573">
          <cell r="A573">
            <v>2000400535</v>
          </cell>
          <cell r="B573"/>
          <cell r="C573" t="str">
            <v>โรงเรียนราชประชานุเคราะห์ 21</v>
          </cell>
        </row>
        <row r="574">
          <cell r="A574">
            <v>2000400536</v>
          </cell>
          <cell r="B574"/>
          <cell r="C574" t="str">
            <v>โรงเรียนราชประชานุเคราะห์ 22</v>
          </cell>
        </row>
        <row r="575">
          <cell r="A575">
            <v>2000400537</v>
          </cell>
          <cell r="B575"/>
          <cell r="C575" t="str">
            <v>โรงเรียนราชประชานุเคราะห์ 34</v>
          </cell>
        </row>
        <row r="576">
          <cell r="A576">
            <v>2000400538</v>
          </cell>
          <cell r="B576"/>
          <cell r="C576" t="str">
            <v>โรงเรียนราชประชานุเคราะห์ 47</v>
          </cell>
        </row>
        <row r="577">
          <cell r="A577">
            <v>2000400539</v>
          </cell>
          <cell r="B577"/>
          <cell r="C577" t="str">
            <v>โรงเรียนราชประชานุเคราะห์ 61</v>
          </cell>
        </row>
        <row r="578">
          <cell r="A578">
            <v>2000400540</v>
          </cell>
          <cell r="B578"/>
          <cell r="C578" t="str">
            <v>โรงเรียนราชประชานุเคราะห์ 60</v>
          </cell>
        </row>
        <row r="579">
          <cell r="A579">
            <v>2000400541</v>
          </cell>
          <cell r="B579"/>
          <cell r="C579" t="str">
            <v>โรงเรียนราชประชานุเคราะห์ 31</v>
          </cell>
        </row>
        <row r="580">
          <cell r="A580">
            <v>2000400542</v>
          </cell>
          <cell r="B580"/>
          <cell r="C580" t="str">
            <v>โรงเรียนราชประชานุเคราะห์ 54</v>
          </cell>
        </row>
        <row r="581">
          <cell r="A581">
            <v>2000400543</v>
          </cell>
          <cell r="B581"/>
          <cell r="C581" t="str">
            <v>โรงเรียนศึกษาสงเคราะห์จิตต์อารีย์</v>
          </cell>
        </row>
        <row r="582">
          <cell r="A582">
            <v>2000400544</v>
          </cell>
          <cell r="B582"/>
          <cell r="C582" t="str">
            <v>โรงเรียนราชประชานุเคราะห์ 52</v>
          </cell>
        </row>
        <row r="583">
          <cell r="A583">
            <v>2000400545</v>
          </cell>
          <cell r="B583"/>
          <cell r="C583" t="str">
            <v>โรงเรียนราชประชานุเคราะห์ 49</v>
          </cell>
        </row>
        <row r="584">
          <cell r="A584">
            <v>2000400546</v>
          </cell>
          <cell r="B584"/>
          <cell r="C584" t="str">
            <v>โรงเรียนราชประชานุเคราะห์ 19</v>
          </cell>
        </row>
        <row r="585">
          <cell r="A585">
            <v>2000400547</v>
          </cell>
          <cell r="B585"/>
          <cell r="C585" t="str">
            <v>โรงเรียนราชประชานุเคราะห์  20</v>
          </cell>
        </row>
        <row r="586">
          <cell r="A586">
            <v>2000400548</v>
          </cell>
          <cell r="B586"/>
          <cell r="C586" t="str">
            <v>โรงเรียนราชประชานุเคราะห์ 23</v>
          </cell>
        </row>
        <row r="587">
          <cell r="A587">
            <v>2000400549</v>
          </cell>
          <cell r="B587"/>
          <cell r="C587" t="str">
            <v>โรงเรียนราชประชานุเคราะห์ 24</v>
          </cell>
        </row>
        <row r="588">
          <cell r="A588">
            <v>2000400550</v>
          </cell>
          <cell r="B588"/>
          <cell r="C588" t="str">
            <v>โรงเรียนราชประชานุเคราะห์ 25</v>
          </cell>
        </row>
        <row r="589">
          <cell r="A589">
            <v>2000400551</v>
          </cell>
          <cell r="B589"/>
          <cell r="C589" t="str">
            <v>โรงเรียนราชประชานุเคราะห์ 26</v>
          </cell>
        </row>
        <row r="590">
          <cell r="A590">
            <v>2000400552</v>
          </cell>
          <cell r="B590"/>
          <cell r="C590" t="str">
            <v>โรงเรียนราชประชานุเคราะห์ 27</v>
          </cell>
        </row>
        <row r="591">
          <cell r="A591">
            <v>2000400553</v>
          </cell>
          <cell r="B591"/>
          <cell r="C591" t="str">
            <v>โรงเรียนราชประชานุเคราะห์ 28</v>
          </cell>
        </row>
        <row r="592">
          <cell r="A592">
            <v>2000400554</v>
          </cell>
          <cell r="B592"/>
          <cell r="C592" t="str">
            <v>โรงเรียนราชประชานุเคราะห์ 29</v>
          </cell>
        </row>
        <row r="593">
          <cell r="A593">
            <v>2000400555</v>
          </cell>
          <cell r="B593"/>
          <cell r="C593" t="str">
            <v>โรงเรียนราชประชานุเคราะห์ 32</v>
          </cell>
        </row>
        <row r="594">
          <cell r="A594">
            <v>2000400556</v>
          </cell>
          <cell r="B594"/>
          <cell r="C594" t="str">
            <v>โรงเรียนราชประชานุเคราะห์ 33</v>
          </cell>
        </row>
        <row r="595">
          <cell r="A595">
            <v>2000400557</v>
          </cell>
          <cell r="B595"/>
          <cell r="C595" t="str">
            <v>โรงเรียนราชประชานุเคราะห์ 35</v>
          </cell>
        </row>
        <row r="596">
          <cell r="A596">
            <v>2000400558</v>
          </cell>
          <cell r="B596"/>
          <cell r="C596" t="str">
            <v>โรงเรียนราชประชานุเคราะห์ 36</v>
          </cell>
        </row>
        <row r="597">
          <cell r="A597">
            <v>2000400559</v>
          </cell>
          <cell r="B597"/>
          <cell r="C597" t="str">
            <v>โรงเรียนราชประชานุเคราะห์ 37</v>
          </cell>
        </row>
        <row r="598">
          <cell r="A598">
            <v>2000400560</v>
          </cell>
          <cell r="B598"/>
          <cell r="C598" t="str">
            <v>โรงเรียนราชประชานุเคราะห์ 38</v>
          </cell>
        </row>
        <row r="599">
          <cell r="A599">
            <v>2000400561</v>
          </cell>
          <cell r="B599"/>
          <cell r="C599" t="str">
            <v>โรงเรียนราชประชานุเคราะห์ 40</v>
          </cell>
        </row>
        <row r="600">
          <cell r="A600">
            <v>2000400562</v>
          </cell>
          <cell r="B600"/>
          <cell r="C600" t="str">
            <v>โรงเรียนราชประชานุเคราะห์ 41</v>
          </cell>
        </row>
        <row r="601">
          <cell r="A601">
            <v>2000400563</v>
          </cell>
          <cell r="B601"/>
          <cell r="C601" t="str">
            <v>โรงเรียนราชประชานุเคราะห์ 42</v>
          </cell>
        </row>
        <row r="602">
          <cell r="A602">
            <v>2000400564</v>
          </cell>
          <cell r="B602"/>
          <cell r="C602" t="str">
            <v>โรงเรียนราชประชานุเคราะห์ 43</v>
          </cell>
        </row>
        <row r="603">
          <cell r="A603">
            <v>2000400565</v>
          </cell>
          <cell r="B603"/>
          <cell r="C603" t="str">
            <v xml:space="preserve">โรงเรียนสามเสนวิทยาลัย  </v>
          </cell>
        </row>
        <row r="604">
          <cell r="A604">
            <v>2000400566</v>
          </cell>
          <cell r="B604"/>
          <cell r="C604" t="str">
            <v xml:space="preserve">โรงเรียนบดินทรเดชา (สิงห์ สิงหเสนี)     </v>
          </cell>
        </row>
        <row r="605">
          <cell r="A605">
            <v>2000400567</v>
          </cell>
          <cell r="B605"/>
          <cell r="C605" t="str">
            <v xml:space="preserve">โรงเรียนศึกษานารี   </v>
          </cell>
        </row>
        <row r="606">
          <cell r="A606">
            <v>2000400569</v>
          </cell>
          <cell r="B606"/>
          <cell r="C606" t="str">
            <v>โรงเรียนกาญจนานุเคราะห์</v>
          </cell>
        </row>
        <row r="607">
          <cell r="A607">
            <v>2000400570</v>
          </cell>
          <cell r="B607"/>
          <cell r="C607" t="str">
            <v>โรงเรียนกาฬสินธุ์พิทยาสรรพ์</v>
          </cell>
        </row>
        <row r="608">
          <cell r="A608">
            <v>2000400571</v>
          </cell>
          <cell r="B608"/>
          <cell r="C608" t="str">
            <v>โรงเรียนยางตลาดวิทยาคาร</v>
          </cell>
        </row>
        <row r="609">
          <cell r="A609">
            <v>2000400572</v>
          </cell>
          <cell r="B609"/>
          <cell r="C609" t="str">
            <v>โรงเรียนบ้านสี่แยกสมเด็จ</v>
          </cell>
        </row>
        <row r="610">
          <cell r="A610">
            <v>2000400573</v>
          </cell>
          <cell r="B610"/>
          <cell r="C610" t="str">
            <v>โรงเรียนกำแพงเพชรพิทยาคม</v>
          </cell>
        </row>
        <row r="611">
          <cell r="A611">
            <v>2000400574</v>
          </cell>
          <cell r="B611"/>
          <cell r="C611" t="str">
            <v>โรงเรียนขาณุวิทยา</v>
          </cell>
        </row>
        <row r="612">
          <cell r="A612">
            <v>2000400575</v>
          </cell>
          <cell r="B612"/>
          <cell r="C612" t="str">
            <v>โรงเรียนขอนแก่นวิทยายน</v>
          </cell>
        </row>
        <row r="613">
          <cell r="A613">
            <v>2000400581</v>
          </cell>
          <cell r="B613"/>
          <cell r="C613" t="str">
            <v>โรงเรียนเบญจมราชรังสฤษฎิ์</v>
          </cell>
        </row>
        <row r="614">
          <cell r="A614">
            <v>2000400590</v>
          </cell>
          <cell r="B614"/>
          <cell r="C614" t="str">
            <v>โรงเรียนสามัคคีวิทยาคม</v>
          </cell>
        </row>
        <row r="615">
          <cell r="A615">
            <v>2000400591</v>
          </cell>
          <cell r="B615"/>
          <cell r="C615" t="str">
            <v>โรงเรียนแม่ลาววิทยาคม</v>
          </cell>
        </row>
        <row r="616">
          <cell r="A616">
            <v>2000400592</v>
          </cell>
          <cell r="B616"/>
          <cell r="C616" t="str">
            <v>โรงเรียนแม่สายประสิทธิ์ศาสตร์</v>
          </cell>
        </row>
        <row r="617">
          <cell r="A617">
            <v>2000400593</v>
          </cell>
          <cell r="B617"/>
          <cell r="C617" t="str">
            <v>โรงเรียนยุพราชวิทยาลัย</v>
          </cell>
        </row>
        <row r="618">
          <cell r="A618">
            <v>2000400594</v>
          </cell>
          <cell r="B618"/>
          <cell r="C618" t="str">
            <v>โรงเรียนเชียงดาววิทยาคม</v>
          </cell>
        </row>
        <row r="619">
          <cell r="A619">
            <v>2000400596</v>
          </cell>
          <cell r="B619"/>
          <cell r="C619" t="str">
            <v>โรงเรียนวิทยาศาสตร์จุฬาภรณราชวิทยาตรัง</v>
          </cell>
        </row>
        <row r="620">
          <cell r="A620">
            <v>2000400600</v>
          </cell>
          <cell r="B620"/>
          <cell r="C620" t="str">
            <v>โรงเรียนบ้านแม่สลิดหลวง</v>
          </cell>
        </row>
        <row r="621">
          <cell r="A621">
            <v>2000400602</v>
          </cell>
          <cell r="B621"/>
          <cell r="C621" t="str">
            <v>โรงเรียนสิรินธรราชวิทยาลัย</v>
          </cell>
        </row>
        <row r="622">
          <cell r="A622">
            <v>2000400603</v>
          </cell>
          <cell r="B622"/>
          <cell r="C622" t="str">
            <v>โรงเรียน ภ.ป.ร.ราชวิทยาลัย</v>
          </cell>
        </row>
        <row r="623">
          <cell r="A623">
            <v>2000400607</v>
          </cell>
          <cell r="B623"/>
          <cell r="C623" t="str">
            <v>โรงเรียนเติมไขแสงปากช่องวิทยา</v>
          </cell>
        </row>
        <row r="624">
          <cell r="A624">
            <v>2000400608</v>
          </cell>
          <cell r="B624"/>
          <cell r="C624" t="str">
            <v>โรงเรียนขามทะเลสอวิทยา</v>
          </cell>
        </row>
        <row r="625">
          <cell r="A625">
            <v>2000400609</v>
          </cell>
          <cell r="B625"/>
          <cell r="C625" t="str">
            <v>โรงเรียนสีดาวิทยา</v>
          </cell>
        </row>
        <row r="626">
          <cell r="A626">
            <v>2000400610</v>
          </cell>
          <cell r="B626"/>
          <cell r="C626" t="str">
            <v>โรงเรียนฉวางรัชดาภิเษก</v>
          </cell>
        </row>
        <row r="627">
          <cell r="A627">
            <v>2000400611</v>
          </cell>
          <cell r="B627"/>
          <cell r="C627" t="str">
            <v>โรงเรียนสตรีปากพนัง</v>
          </cell>
        </row>
        <row r="628">
          <cell r="A628">
            <v>2000400612</v>
          </cell>
          <cell r="B628"/>
          <cell r="C628" t="str">
            <v>โรงเรียนท่าศาลาประสิทธ์ศึกษา</v>
          </cell>
        </row>
        <row r="629">
          <cell r="A629">
            <v>2000400613</v>
          </cell>
          <cell r="B629"/>
          <cell r="C629" t="str">
            <v>โรงเรียนนครสวรรค์</v>
          </cell>
        </row>
        <row r="630">
          <cell r="A630">
            <v>2000400619</v>
          </cell>
          <cell r="B630"/>
          <cell r="C630" t="str">
            <v>โรงเรียนสตรีศรีน่าน</v>
          </cell>
        </row>
        <row r="631">
          <cell r="A631">
            <v>2000400622</v>
          </cell>
          <cell r="B631"/>
          <cell r="C631" t="str">
            <v>โรงเรียนประโคนชัยพิทยาคม</v>
          </cell>
        </row>
        <row r="632">
          <cell r="A632">
            <v>2000400623</v>
          </cell>
          <cell r="B632"/>
          <cell r="C632" t="str">
            <v>โรงเรียนนางรอง</v>
          </cell>
        </row>
        <row r="633">
          <cell r="A633">
            <v>2000400624</v>
          </cell>
          <cell r="B633"/>
          <cell r="C633" t="str">
            <v>โรงเรียนวิทยาศาสตร์จุฬาภรณราชวิทยาลัยบุรีรัมย์</v>
          </cell>
        </row>
        <row r="634">
          <cell r="A634">
            <v>2000400625</v>
          </cell>
          <cell r="B634"/>
          <cell r="C634" t="str">
            <v>โรงเรียนวิทยาศาสตร์จุฬาภรณ์ราชวิทยาลัยปทุมธานี</v>
          </cell>
        </row>
        <row r="635">
          <cell r="A635">
            <v>2000400626</v>
          </cell>
          <cell r="B635"/>
          <cell r="C635" t="str">
            <v>โรงเรียนธัญรัตน์</v>
          </cell>
        </row>
        <row r="636">
          <cell r="A636">
            <v>2000400628</v>
          </cell>
          <cell r="B636"/>
          <cell r="C636" t="str">
            <v>โรงเรียนกุยบุรีวิทยา</v>
          </cell>
        </row>
        <row r="637">
          <cell r="A637">
            <v>2000400632</v>
          </cell>
          <cell r="B637"/>
          <cell r="C637" t="str">
            <v>โรงเรียนพะเยาพิทยาคม</v>
          </cell>
        </row>
        <row r="638">
          <cell r="A638">
            <v>2000400633</v>
          </cell>
          <cell r="B638"/>
          <cell r="C638" t="str">
            <v>โรงเรียนเชียงคำวิทยาคม</v>
          </cell>
        </row>
        <row r="639">
          <cell r="A639">
            <v>2000400634</v>
          </cell>
          <cell r="B639"/>
          <cell r="C639" t="str">
            <v>โรงเรียนดีบุกพังงาวิทยายน</v>
          </cell>
        </row>
        <row r="640">
          <cell r="A640">
            <v>2000400635</v>
          </cell>
          <cell r="B640"/>
          <cell r="C640" t="str">
            <v>โรงเรียนพัทลุง</v>
          </cell>
        </row>
        <row r="641">
          <cell r="A641">
            <v>2000400636</v>
          </cell>
          <cell r="B641"/>
          <cell r="C641" t="str">
            <v>โรงเรียนอนุบาลพิจิตร</v>
          </cell>
        </row>
        <row r="642">
          <cell r="A642">
            <v>2000400637</v>
          </cell>
          <cell r="B642"/>
          <cell r="C642" t="str">
            <v>โรงเรียนบางมูลนากภูมิวิทยาคม</v>
          </cell>
        </row>
        <row r="643">
          <cell r="A643">
            <v>2000400638</v>
          </cell>
          <cell r="B643"/>
          <cell r="C643" t="str">
            <v>โรงเรียนเฉลิมขวัญสตรี</v>
          </cell>
        </row>
        <row r="644">
          <cell r="A644">
            <v>2000400641</v>
          </cell>
          <cell r="B644"/>
          <cell r="C644" t="str">
            <v>โรงเรียนหนองชุมแสงวิทยา</v>
          </cell>
        </row>
        <row r="645">
          <cell r="A645">
            <v>2000400642</v>
          </cell>
          <cell r="B645"/>
          <cell r="C645" t="str">
            <v>โรงเรียนอนุบาลเพชรบูรณ์</v>
          </cell>
        </row>
        <row r="646">
          <cell r="A646">
            <v>2000400643</v>
          </cell>
          <cell r="B646"/>
          <cell r="C646" t="str">
            <v>โรงเรียนหนองไผ่</v>
          </cell>
        </row>
        <row r="647">
          <cell r="A647">
            <v>2000400644</v>
          </cell>
          <cell r="B647"/>
          <cell r="C647" t="str">
            <v>โรงเรียนพิริยาลัยจังหวัดแพร่</v>
          </cell>
        </row>
        <row r="648">
          <cell r="A648">
            <v>2000400645</v>
          </cell>
          <cell r="B648"/>
          <cell r="C648" t="str">
            <v>โรงเรียนลองวิทยา</v>
          </cell>
        </row>
        <row r="649">
          <cell r="A649">
            <v>2000400646</v>
          </cell>
          <cell r="B649"/>
          <cell r="C649" t="str">
            <v>โรงเรียนสตรีภูเก็ต</v>
          </cell>
        </row>
        <row r="650">
          <cell r="A650">
            <v>2000400647</v>
          </cell>
          <cell r="B650"/>
          <cell r="C650" t="str">
            <v>โรงเรียนผดุงนารี</v>
          </cell>
        </row>
        <row r="651">
          <cell r="A651">
            <v>2000400648</v>
          </cell>
          <cell r="B651"/>
          <cell r="C651" t="str">
            <v>โรงเรียนพยัคฆภูมิวิทยาคาร</v>
          </cell>
        </row>
        <row r="652">
          <cell r="A652">
            <v>2000400649</v>
          </cell>
          <cell r="B652"/>
          <cell r="C652" t="str">
            <v>โรงเรียนวิทยาศาสตร์จุฬาภรณราชวิทยาลัยมุกดาหาร</v>
          </cell>
        </row>
        <row r="653">
          <cell r="A653">
            <v>2000400651</v>
          </cell>
          <cell r="B653"/>
          <cell r="C653" t="str">
            <v>โรงเรียนแม่สะเรียง (บริพัตรศึกษา)</v>
          </cell>
        </row>
        <row r="654">
          <cell r="A654">
            <v>2000400652</v>
          </cell>
          <cell r="B654"/>
          <cell r="C654" t="str">
            <v>โรงเรียนยโสธรพิทยาคม</v>
          </cell>
        </row>
        <row r="655">
          <cell r="A655">
            <v>2000400653</v>
          </cell>
          <cell r="B655"/>
          <cell r="C655" t="str">
            <v>โรงเรียนเลิงนกทา</v>
          </cell>
        </row>
        <row r="656">
          <cell r="A656">
            <v>2000400656</v>
          </cell>
          <cell r="B656"/>
          <cell r="C656" t="str">
            <v>โรงเรียนร้อยเอ็ดวิทยาลัย</v>
          </cell>
        </row>
        <row r="657">
          <cell r="A657">
            <v>2000400657</v>
          </cell>
          <cell r="B657"/>
          <cell r="C657" t="str">
            <v>โรงเรียนปทุมรัตน์พิทยาคม</v>
          </cell>
        </row>
        <row r="658">
          <cell r="A658">
            <v>2000400658</v>
          </cell>
          <cell r="B658"/>
          <cell r="C658" t="str">
            <v>โรงเรียนเสลภูมิพิทยาคม</v>
          </cell>
        </row>
        <row r="659">
          <cell r="A659">
            <v>2000400659</v>
          </cell>
          <cell r="B659"/>
          <cell r="C659" t="str">
            <v>โรงเรียนสตรีระนอง</v>
          </cell>
        </row>
        <row r="660">
          <cell r="A660">
            <v>2000400660</v>
          </cell>
          <cell r="B660"/>
          <cell r="C660" t="str">
            <v>โรงเรียนระยองวิทยาคม</v>
          </cell>
        </row>
        <row r="661">
          <cell r="A661">
            <v>2000400662</v>
          </cell>
          <cell r="B661"/>
          <cell r="C661" t="str">
            <v>โรงเรียนเบญจมราชูทิศ ราชบุรี</v>
          </cell>
        </row>
        <row r="662">
          <cell r="A662">
            <v>2000400663</v>
          </cell>
          <cell r="B662"/>
          <cell r="C662" t="str">
            <v>โรงเรียนรัตนราษฎร์บำรุง</v>
          </cell>
        </row>
        <row r="663">
          <cell r="A663">
            <v>2000400664</v>
          </cell>
          <cell r="B663"/>
          <cell r="C663" t="str">
            <v xml:space="preserve">โรงเรียนพิบูลวิทยาลัยลพบุรี   </v>
          </cell>
        </row>
        <row r="664">
          <cell r="A664">
            <v>2000400665</v>
          </cell>
          <cell r="B664"/>
          <cell r="C664" t="str">
            <v xml:space="preserve">โรงเรียนชัยบาดาลวิทยา    </v>
          </cell>
        </row>
        <row r="665">
          <cell r="A665">
            <v>2000400666</v>
          </cell>
          <cell r="B665"/>
          <cell r="C665" t="str">
            <v>โรงเรียนบุญวาทย์วิทยาลัย</v>
          </cell>
        </row>
        <row r="666">
          <cell r="A666">
            <v>2000400667</v>
          </cell>
          <cell r="B666"/>
          <cell r="C666" t="str">
            <v>โรงเรียนเสริมงามวิทยาลัย</v>
          </cell>
        </row>
        <row r="667">
          <cell r="A667">
            <v>2000400668</v>
          </cell>
          <cell r="B667"/>
          <cell r="C667" t="str">
            <v>โรงเรียนแจ้ห่มวิทยาลัย</v>
          </cell>
        </row>
        <row r="668">
          <cell r="A668">
            <v>2000400669</v>
          </cell>
          <cell r="B668"/>
          <cell r="C668" t="str">
            <v>โรงเรียนส่วนบุญโญปถัมภ์ ลำพูน</v>
          </cell>
        </row>
        <row r="669">
          <cell r="A669">
            <v>2000400670</v>
          </cell>
          <cell r="B669"/>
          <cell r="C669" t="str">
            <v>โรงเรียนเวียงเจดีย์วิทยา</v>
          </cell>
        </row>
        <row r="670">
          <cell r="A670">
            <v>2000400672</v>
          </cell>
          <cell r="B670"/>
          <cell r="C670" t="str">
            <v>โรงเรียนศรีสงครามวิทยา</v>
          </cell>
        </row>
        <row r="671">
          <cell r="A671">
            <v>2000400674</v>
          </cell>
          <cell r="B671"/>
          <cell r="C671" t="str">
            <v>โรงเรียนปรางค์กู่</v>
          </cell>
        </row>
        <row r="672">
          <cell r="A672">
            <v>2000400675</v>
          </cell>
          <cell r="B672"/>
          <cell r="C672" t="str">
            <v>โรงเรียนกันทรลักษณ์วิทยา</v>
          </cell>
        </row>
        <row r="673">
          <cell r="A673">
            <v>2000400677</v>
          </cell>
          <cell r="B673"/>
          <cell r="C673" t="str">
            <v>โรงเรียนเตรียมอุดมศึกษา ภาคตะวันออกเฉียงเหนือ</v>
          </cell>
        </row>
        <row r="674">
          <cell r="A674">
            <v>2000400678</v>
          </cell>
          <cell r="B674"/>
          <cell r="C674" t="str">
            <v>โรงเรียนมัธยมวานรนิวาส</v>
          </cell>
        </row>
        <row r="675">
          <cell r="A675">
            <v>2000400679</v>
          </cell>
          <cell r="B675"/>
          <cell r="C675" t="str">
            <v xml:space="preserve">โรงเรียนมหาวชิราวุธ </v>
          </cell>
        </row>
        <row r="676">
          <cell r="A676">
            <v>2000400680</v>
          </cell>
          <cell r="B676"/>
          <cell r="C676" t="str">
            <v>โรงเรียนหาดใหญ่</v>
          </cell>
        </row>
        <row r="677">
          <cell r="A677">
            <v>2000400685</v>
          </cell>
          <cell r="B677"/>
          <cell r="C677" t="str">
            <v>โรงเรียนร่มเกล้าวัฒนานครสระแก้ว-รัชมงคลาภิเษก</v>
          </cell>
        </row>
        <row r="678">
          <cell r="A678">
            <v>2000400686</v>
          </cell>
          <cell r="B678"/>
          <cell r="C678" t="str">
            <v xml:space="preserve">โรงเรียนเสาไห้ "วิมลวิทยานุกูล"    </v>
          </cell>
        </row>
        <row r="679">
          <cell r="A679">
            <v>2000400687</v>
          </cell>
          <cell r="B679"/>
          <cell r="C679" t="str">
            <v>โรงเรียนสิงห์บุรี</v>
          </cell>
        </row>
        <row r="680">
          <cell r="A680">
            <v>2000400690</v>
          </cell>
          <cell r="B680"/>
          <cell r="C680" t="str">
            <v>โรงเรียนอู่ทอง</v>
          </cell>
        </row>
        <row r="681">
          <cell r="A681">
            <v>2000400691</v>
          </cell>
          <cell r="B681"/>
          <cell r="C681" t="str">
            <v>โรงเรียนสามชุกรัตนโภคาราม</v>
          </cell>
        </row>
        <row r="682">
          <cell r="A682">
            <v>2000400692</v>
          </cell>
          <cell r="B682"/>
          <cell r="C682" t="str">
            <v>โรงเรียนสุราษฎร์ธานี</v>
          </cell>
        </row>
        <row r="683">
          <cell r="A683">
            <v>2000400693</v>
          </cell>
          <cell r="B683"/>
          <cell r="C683" t="str">
            <v>โรงเรียนกาญจนาภิเษกวิทยาลัยสุราษฎร์ธานี</v>
          </cell>
        </row>
        <row r="684">
          <cell r="A684">
            <v>2000400694</v>
          </cell>
          <cell r="B684"/>
          <cell r="C684" t="str">
            <v>โรงเรียนสิรินธร</v>
          </cell>
        </row>
        <row r="685">
          <cell r="A685">
            <v>2000400697</v>
          </cell>
          <cell r="B685"/>
          <cell r="C685" t="str">
            <v>โรงเรียนท่าบ่อ</v>
          </cell>
        </row>
        <row r="686">
          <cell r="A686">
            <v>2000400698</v>
          </cell>
          <cell r="B686"/>
          <cell r="C686" t="str">
            <v>โรงเรียนชุมพลโพนพิสัย</v>
          </cell>
        </row>
        <row r="687">
          <cell r="A687">
            <v>2000400700</v>
          </cell>
          <cell r="B687"/>
          <cell r="C687" t="str">
            <v>โรงเรียนหนองบัวพทยาคาร</v>
          </cell>
        </row>
        <row r="688">
          <cell r="A688">
            <v>2000400701</v>
          </cell>
          <cell r="B688"/>
          <cell r="C688" t="str">
            <v>โรงเรียนอ่างทองปัทมโรจน์วิทยาคม</v>
          </cell>
        </row>
        <row r="689">
          <cell r="A689">
            <v>2000400702</v>
          </cell>
          <cell r="B689"/>
          <cell r="C689" t="str">
            <v>โรงเรียนอำนาจเจริญ</v>
          </cell>
        </row>
        <row r="690">
          <cell r="A690">
            <v>2000400703</v>
          </cell>
          <cell r="B690"/>
          <cell r="C690" t="str">
            <v>โรงเรียนอุดรพิทยานุกูล</v>
          </cell>
        </row>
        <row r="691">
          <cell r="A691">
            <v>2000400704</v>
          </cell>
          <cell r="B691"/>
          <cell r="C691" t="str">
            <v>โรงเรียนกุมภวาปี</v>
          </cell>
        </row>
        <row r="692">
          <cell r="A692">
            <v>2000400705</v>
          </cell>
          <cell r="B692"/>
          <cell r="C692" t="str">
            <v>โรงเรียนหนองหานวิทยา</v>
          </cell>
        </row>
        <row r="693">
          <cell r="A693">
            <v>2000400706</v>
          </cell>
          <cell r="B693"/>
          <cell r="C693" t="str">
            <v>โรงเรียนบ้านผือพิทยาสรรค์</v>
          </cell>
        </row>
        <row r="694">
          <cell r="A694">
            <v>2000400707</v>
          </cell>
          <cell r="B694"/>
          <cell r="C694" t="str">
            <v>โรงเรียนอุตรดิตถ์</v>
          </cell>
        </row>
        <row r="695">
          <cell r="A695">
            <v>2000400708</v>
          </cell>
          <cell r="B695"/>
          <cell r="C695" t="str">
            <v>โรงเรียนฟากท่าวิทยา</v>
          </cell>
        </row>
        <row r="696">
          <cell r="A696">
            <v>2000400709</v>
          </cell>
          <cell r="B696"/>
          <cell r="C696" t="str">
            <v>โรงเรียนอุทัยวิทยาคม</v>
          </cell>
        </row>
        <row r="697">
          <cell r="A697">
            <v>2000400710</v>
          </cell>
          <cell r="B697"/>
          <cell r="C697" t="str">
            <v>โรงเรียนเตรียมอุดมศึกษาพัฒนาการอุบลราชธานี</v>
          </cell>
        </row>
        <row r="698">
          <cell r="A698">
            <v>2000400711</v>
          </cell>
          <cell r="B698"/>
          <cell r="C698" t="str">
            <v>โรงเรียนพิบูลมังสาหาร (วิภาคย์วิทยากร)</v>
          </cell>
        </row>
        <row r="699">
          <cell r="A699">
            <v>2000400712</v>
          </cell>
          <cell r="B699"/>
          <cell r="C699" t="str">
            <v>โรงเรียนวารินชำราบ</v>
          </cell>
        </row>
        <row r="700">
          <cell r="A700">
            <v>2000400713</v>
          </cell>
          <cell r="B700"/>
          <cell r="C700" t="str">
            <v>โรงเรียนเดชอุดม</v>
          </cell>
        </row>
        <row r="701">
          <cell r="A701">
            <v>2000400717</v>
          </cell>
          <cell r="B701"/>
          <cell r="C701" t="str">
            <v>สพม.นนทบุรี</v>
          </cell>
        </row>
        <row r="702">
          <cell r="A702">
            <v>2000400718</v>
          </cell>
          <cell r="B702"/>
          <cell r="C702" t="str">
            <v>สพม.ปทุมธานี</v>
          </cell>
        </row>
        <row r="703">
          <cell r="A703">
            <v>2000400719</v>
          </cell>
          <cell r="B703"/>
          <cell r="C703" t="str">
            <v>สพม.สิงห์บุรี อ่างทอง</v>
          </cell>
        </row>
        <row r="704">
          <cell r="A704">
            <v>2000400720</v>
          </cell>
          <cell r="B704"/>
          <cell r="C704" t="str">
            <v>สพม.ฉะเชิงเทรา</v>
          </cell>
        </row>
        <row r="705">
          <cell r="A705">
            <v>2000400721</v>
          </cell>
          <cell r="B705"/>
          <cell r="C705" t="str">
            <v>สพม.ปราจีนบุรี นครนายก</v>
          </cell>
        </row>
        <row r="706">
          <cell r="A706">
            <v>2000400722</v>
          </cell>
          <cell r="B706"/>
          <cell r="C706" t="str">
            <v>สพม.ราชบุรี</v>
          </cell>
        </row>
        <row r="707">
          <cell r="A707">
            <v>2000400723</v>
          </cell>
          <cell r="B707"/>
          <cell r="C707" t="str">
            <v>สพม.สุพรรณบุรี</v>
          </cell>
        </row>
        <row r="708">
          <cell r="A708">
            <v>2000400724</v>
          </cell>
          <cell r="B708"/>
          <cell r="C708" t="str">
            <v>สพม.เพชรบุรี</v>
          </cell>
        </row>
        <row r="709">
          <cell r="A709">
            <v>2000400725</v>
          </cell>
          <cell r="B709"/>
          <cell r="C709" t="str">
            <v>สพม.สุราษฎร์ธานี ชุมพร</v>
          </cell>
        </row>
        <row r="710">
          <cell r="A710">
            <v>2000400726</v>
          </cell>
          <cell r="B710"/>
          <cell r="C710" t="str">
            <v>สพม.นครศรีธรรมราช</v>
          </cell>
        </row>
        <row r="711">
          <cell r="A711">
            <v>2000400727</v>
          </cell>
          <cell r="B711"/>
          <cell r="C711" t="str">
            <v>สพม.ตรัง กระบี่</v>
          </cell>
        </row>
        <row r="712">
          <cell r="A712">
            <v>2000400728</v>
          </cell>
          <cell r="B712"/>
          <cell r="C712" t="str">
            <v>สพม.พังงา ภูเก็ต ระนอง</v>
          </cell>
        </row>
        <row r="713">
          <cell r="A713">
            <v>2000400729</v>
          </cell>
          <cell r="B713"/>
          <cell r="C713" t="str">
            <v>สพม.นราธิวาส</v>
          </cell>
        </row>
        <row r="714">
          <cell r="A714">
            <v>2000400730</v>
          </cell>
          <cell r="B714"/>
          <cell r="C714" t="str">
            <v>สพม.สงขลา สตูล</v>
          </cell>
        </row>
        <row r="715">
          <cell r="A715">
            <v>2000400731</v>
          </cell>
          <cell r="B715"/>
          <cell r="C715" t="str">
            <v>สพม.จันทบุรี ตราด</v>
          </cell>
        </row>
        <row r="716">
          <cell r="A716">
            <v>2000400732</v>
          </cell>
          <cell r="B716"/>
          <cell r="C716" t="str">
            <v>สพม.ชลบุรี ระยอง</v>
          </cell>
        </row>
        <row r="717">
          <cell r="A717">
            <v>2000400733</v>
          </cell>
          <cell r="B717"/>
          <cell r="C717" t="str">
            <v>สพม.เลย หนองบัวลำภู</v>
          </cell>
        </row>
        <row r="718">
          <cell r="A718">
            <v>2000400734</v>
          </cell>
          <cell r="B718"/>
          <cell r="C718" t="str">
            <v>สพม.อุดรธานี</v>
          </cell>
        </row>
        <row r="719">
          <cell r="A719">
            <v>2000400735</v>
          </cell>
          <cell r="B719"/>
          <cell r="C719" t="str">
            <v>สพม.หนองคาย</v>
          </cell>
        </row>
        <row r="720">
          <cell r="A720">
            <v>2000400736</v>
          </cell>
          <cell r="B720"/>
          <cell r="C720" t="str">
            <v>สพม.นครพนม</v>
          </cell>
        </row>
        <row r="721">
          <cell r="A721">
            <v>2000400737</v>
          </cell>
          <cell r="B721"/>
          <cell r="C721" t="str">
            <v>สพม.สกลนคร</v>
          </cell>
        </row>
        <row r="722">
          <cell r="A722">
            <v>2000400738</v>
          </cell>
          <cell r="B722"/>
          <cell r="C722" t="str">
            <v>สพม.กาฬสินธุ์</v>
          </cell>
        </row>
        <row r="723">
          <cell r="A723">
            <v>2000400739</v>
          </cell>
          <cell r="B723"/>
          <cell r="C723" t="str">
            <v>สพม.ขอนแก่น</v>
          </cell>
        </row>
        <row r="724">
          <cell r="A724">
            <v>2000400740</v>
          </cell>
          <cell r="B724"/>
          <cell r="C724" t="str">
            <v>สพม.มหาสารคาม</v>
          </cell>
        </row>
        <row r="725">
          <cell r="A725">
            <v>2000400741</v>
          </cell>
          <cell r="B725"/>
          <cell r="C725" t="str">
            <v>สพม.ร้อยเอ็ด</v>
          </cell>
        </row>
        <row r="726">
          <cell r="A726">
            <v>2000400742</v>
          </cell>
          <cell r="B726"/>
          <cell r="C726" t="str">
            <v>สพม.ศรีสะเกษ ยโสธร</v>
          </cell>
        </row>
        <row r="727">
          <cell r="A727">
            <v>2000400743</v>
          </cell>
          <cell r="B727"/>
          <cell r="C727" t="str">
            <v>สพม.อุบลราชธานี อำนาจเจริญ</v>
          </cell>
        </row>
        <row r="728">
          <cell r="A728">
            <v>2000400744</v>
          </cell>
          <cell r="B728"/>
          <cell r="C728" t="str">
            <v>สพม.ชัยภูมิ</v>
          </cell>
        </row>
        <row r="729">
          <cell r="A729">
            <v>2000400745</v>
          </cell>
          <cell r="B729"/>
          <cell r="C729" t="str">
            <v>สพม.นครราชสีมา</v>
          </cell>
        </row>
        <row r="730">
          <cell r="A730">
            <v>2000400746</v>
          </cell>
          <cell r="B730"/>
          <cell r="C730" t="str">
            <v>สพม.บุรีรัมย์</v>
          </cell>
        </row>
        <row r="731">
          <cell r="A731">
            <v>2000400747</v>
          </cell>
          <cell r="B731"/>
          <cell r="C731" t="str">
            <v>สพม.สุรินทร์</v>
          </cell>
        </row>
        <row r="732">
          <cell r="A732">
            <v>2000400748</v>
          </cell>
          <cell r="B732"/>
          <cell r="C732" t="str">
            <v>สพม.เชียงใหม่</v>
          </cell>
        </row>
        <row r="733">
          <cell r="A733">
            <v>2000400749</v>
          </cell>
          <cell r="B733"/>
          <cell r="C733" t="str">
            <v>สพม.ลำปาง ลำพูน</v>
          </cell>
        </row>
        <row r="734">
          <cell r="A734">
            <v>2000400750</v>
          </cell>
          <cell r="B734"/>
          <cell r="C734" t="str">
            <v>สพม.เชียงราย</v>
          </cell>
        </row>
        <row r="735">
          <cell r="A735">
            <v>2000400751</v>
          </cell>
          <cell r="B735"/>
          <cell r="C735" t="str">
            <v>สพม.แพร่</v>
          </cell>
        </row>
        <row r="736">
          <cell r="A736">
            <v>2000400752</v>
          </cell>
          <cell r="B736"/>
          <cell r="C736" t="str">
            <v>สพม.สุโขทัย</v>
          </cell>
        </row>
        <row r="737">
          <cell r="A737">
            <v>2000400753</v>
          </cell>
          <cell r="B737"/>
          <cell r="C737" t="str">
            <v>สพม.พิษณุโลก อุตรดิตถ์</v>
          </cell>
        </row>
        <row r="738">
          <cell r="A738">
            <v>2000400754</v>
          </cell>
          <cell r="B738"/>
          <cell r="C738" t="str">
            <v>สพม.เพชรบูรณ์</v>
          </cell>
        </row>
        <row r="739">
          <cell r="A739">
            <v>2000400755</v>
          </cell>
          <cell r="B739"/>
          <cell r="C739" t="str">
            <v>สพม.กำแพงเพชร</v>
          </cell>
        </row>
        <row r="740">
          <cell r="A740">
            <v>2000400756</v>
          </cell>
          <cell r="B740"/>
          <cell r="C740" t="str">
            <v>สพม.นครสวรรค์</v>
          </cell>
        </row>
        <row r="741">
          <cell r="A741">
            <v>2000400797</v>
          </cell>
          <cell r="B741"/>
          <cell r="C741" t="str">
            <v>สพป.บึงกาฬ</v>
          </cell>
        </row>
        <row r="742">
          <cell r="A742">
            <v>2000400800</v>
          </cell>
          <cell r="B742"/>
          <cell r="C742" t="str">
            <v>โรงเรียนศรียาภัย</v>
          </cell>
        </row>
        <row r="743">
          <cell r="A743">
            <v>2000400801</v>
          </cell>
          <cell r="B743"/>
          <cell r="C743" t="str">
            <v>โรงเรียนกัลยาณีศรีธรรมราช</v>
          </cell>
        </row>
        <row r="744">
          <cell r="A744">
            <v>2000400802</v>
          </cell>
          <cell r="B744"/>
          <cell r="C744" t="str">
            <v>โรงเรียนวิทยาศาสตร์จุฬาภรณราชวิทยาลัยนครศรีธรรมราช</v>
          </cell>
        </row>
        <row r="745">
          <cell r="A745">
            <v>2000400803</v>
          </cell>
          <cell r="B745"/>
          <cell r="C745" t="str">
            <v>โรงเรียนเมืองนครศรีธรรมราช</v>
          </cell>
        </row>
        <row r="746">
          <cell r="A746">
            <v>2000400804</v>
          </cell>
          <cell r="B746"/>
          <cell r="C746" t="str">
            <v>โรงเรียนภูเก็ตวิทยาลัย</v>
          </cell>
        </row>
        <row r="747">
          <cell r="A747">
            <v>2000400805</v>
          </cell>
          <cell r="B747"/>
          <cell r="C747" t="str">
            <v>โรงเรียนวิทยาศาสตร์จุฬาภรณราชวิทยาลัยสตูล</v>
          </cell>
        </row>
        <row r="748">
          <cell r="A748">
            <v>2000400807</v>
          </cell>
          <cell r="B748"/>
          <cell r="C748" t="str">
            <v>โรงเรียนวิทยาศาสตร์จุฬาภรณราชวิทยาลัยเลย</v>
          </cell>
        </row>
        <row r="749">
          <cell r="A749">
            <v>2000400808</v>
          </cell>
          <cell r="B749"/>
          <cell r="C749" t="str">
            <v>โรงเรียนบ้านดุงวิทยา</v>
          </cell>
        </row>
        <row r="750">
          <cell r="A750">
            <v>2000400809</v>
          </cell>
          <cell r="B750"/>
          <cell r="C750" t="str">
            <v>โรงเรียนอุดรพิชัยรักษ์พิทยา</v>
          </cell>
        </row>
        <row r="751">
          <cell r="A751">
            <v>2000400810</v>
          </cell>
          <cell r="B751"/>
          <cell r="C751" t="str">
            <v>โรงเรียนสตรีราชินูทิศ</v>
          </cell>
        </row>
        <row r="752">
          <cell r="A752">
            <v>2000400811</v>
          </cell>
          <cell r="B752"/>
          <cell r="C752" t="str">
            <v>โรงเรียนประจักษ์ศิลปาคาร</v>
          </cell>
        </row>
        <row r="753">
          <cell r="A753">
            <v>2000400812</v>
          </cell>
          <cell r="B753"/>
          <cell r="C753" t="str">
            <v>โรงเรียนอนุบาลอุดรธานี</v>
          </cell>
        </row>
        <row r="754">
          <cell r="A754">
            <v>2000400814</v>
          </cell>
          <cell r="B754"/>
          <cell r="C754" t="str">
            <v>โรงเรียนปทุมเทพวิทยาคาร</v>
          </cell>
        </row>
        <row r="755">
          <cell r="A755">
            <v>2000400815</v>
          </cell>
          <cell r="B755"/>
          <cell r="C755" t="str">
            <v>โรงเรียนบึงโขงหลงวิทยาคม</v>
          </cell>
        </row>
        <row r="756">
          <cell r="A756">
            <v>2000400816</v>
          </cell>
          <cell r="B756"/>
          <cell r="C756" t="str">
            <v>โรงเรียนพรเจริญวิทยา</v>
          </cell>
        </row>
        <row r="757">
          <cell r="A757">
            <v>2000400817</v>
          </cell>
          <cell r="B757"/>
          <cell r="C757" t="str">
            <v>โรงเรียนบึงกาฬ</v>
          </cell>
        </row>
        <row r="758">
          <cell r="A758">
            <v>2000400820</v>
          </cell>
          <cell r="B758"/>
          <cell r="C758" t="str">
            <v>โรงเรียนวาปีปทุม</v>
          </cell>
        </row>
        <row r="759">
          <cell r="A759">
            <v>2000400823</v>
          </cell>
          <cell r="B759"/>
          <cell r="C759" t="str">
            <v>โรงเรียนกระสังพิทยาคม</v>
          </cell>
        </row>
        <row r="760">
          <cell r="A760">
            <v>2000400824</v>
          </cell>
          <cell r="B760"/>
          <cell r="C760" t="str">
            <v>โรงเรียนพานพิทยาคม</v>
          </cell>
        </row>
        <row r="761">
          <cell r="A761">
            <v>2000400825</v>
          </cell>
          <cell r="B761"/>
          <cell r="C761" t="str">
            <v>โรงเรียนวิทยาศาสตร์จุฬาภรณราชวิทยาลัยเชียงราย</v>
          </cell>
        </row>
        <row r="762">
          <cell r="A762">
            <v>2000400826</v>
          </cell>
          <cell r="B762"/>
          <cell r="C762" t="str">
            <v>โรงเรียนนารีรัตน์จังหวัดแพร่</v>
          </cell>
        </row>
        <row r="763">
          <cell r="A763">
            <v>2000400827</v>
          </cell>
          <cell r="B763"/>
          <cell r="C763" t="str">
            <v>โรงเรียนวัดเมธังกราวาส (เทศรัฐราษฎร์นุกูล)</v>
          </cell>
        </row>
        <row r="764">
          <cell r="A764">
            <v>2000400828</v>
          </cell>
          <cell r="B764"/>
          <cell r="C764" t="str">
            <v>โรงเรียนอนุบาลแพร่</v>
          </cell>
        </row>
        <row r="765">
          <cell r="A765">
            <v>2000400829</v>
          </cell>
          <cell r="B765"/>
          <cell r="C765" t="str">
            <v>โรงเรียนปัว</v>
          </cell>
        </row>
        <row r="766">
          <cell r="A766">
            <v>2000400831</v>
          </cell>
          <cell r="B766"/>
          <cell r="C766" t="str">
            <v>โรงเรียนวิทยาศาสตร์จุฬาภรณราชวิทยาลัยพิษณุโลก</v>
          </cell>
        </row>
        <row r="767">
          <cell r="A767">
            <v>2000400832</v>
          </cell>
          <cell r="B767"/>
          <cell r="C767" t="str">
            <v>ศูนย์การศึกษาพิเศษ ประจำจังหวัดบึงกาฬ</v>
          </cell>
        </row>
        <row r="768">
          <cell r="A768">
            <v>2000400833</v>
          </cell>
          <cell r="B768"/>
          <cell r="C768" t="str">
            <v>โรงเรียนวิทยาศาสตร์จุฬาภรณราชวิทยาลัยลพบุรี</v>
          </cell>
        </row>
        <row r="769">
          <cell r="A769">
            <v>2000400834</v>
          </cell>
          <cell r="B769"/>
          <cell r="C769" t="str">
            <v>โรงเรียนวิทยาศาสตร์จุฬาภรณราชวิทยาลัยเพชรบุรี</v>
          </cell>
        </row>
        <row r="770">
          <cell r="A770">
            <v>2000400835</v>
          </cell>
          <cell r="B770"/>
          <cell r="C770" t="str">
            <v>โรงเรียนวิทยาศาสตร์จุฬาภรณราชวิทยาลัยชลบุรี</v>
          </cell>
        </row>
        <row r="771">
          <cell r="A771">
            <v>2000400836</v>
          </cell>
          <cell r="B771"/>
          <cell r="C771" t="str">
            <v>สพม.กาญจนบุรี</v>
          </cell>
        </row>
        <row r="772">
          <cell r="A772">
            <v>2000400837</v>
          </cell>
          <cell r="B772"/>
          <cell r="C772" t="str">
            <v>สพม.ตาก</v>
          </cell>
        </row>
        <row r="773">
          <cell r="A773">
            <v>2000400838</v>
          </cell>
          <cell r="B773"/>
          <cell r="C773" t="str">
            <v>สพม.นครปฐม</v>
          </cell>
        </row>
        <row r="774">
          <cell r="A774">
            <v>2000400839</v>
          </cell>
          <cell r="B774"/>
          <cell r="C774" t="str">
            <v>สพม.น่าน</v>
          </cell>
        </row>
        <row r="775">
          <cell r="A775">
            <v>2000400840</v>
          </cell>
          <cell r="B775"/>
          <cell r="C775" t="str">
            <v>สพม.บึงกาฬ</v>
          </cell>
        </row>
        <row r="776">
          <cell r="A776">
            <v>2000400841</v>
          </cell>
          <cell r="B776"/>
          <cell r="C776" t="str">
            <v>สพม.ประจวบคีรีขันธ์</v>
          </cell>
        </row>
        <row r="777">
          <cell r="A777">
            <v>2000400842</v>
          </cell>
          <cell r="B777"/>
          <cell r="C777" t="str">
            <v>สพม.ปัตตานี</v>
          </cell>
        </row>
        <row r="778">
          <cell r="A778">
            <v>2000400843</v>
          </cell>
          <cell r="B778"/>
          <cell r="C778" t="str">
            <v>สพม.พระนครศรีอยุธยา</v>
          </cell>
        </row>
        <row r="779">
          <cell r="A779">
            <v>2000400844</v>
          </cell>
          <cell r="B779"/>
          <cell r="C779" t="str">
            <v>สพม.พะเยา</v>
          </cell>
        </row>
        <row r="780">
          <cell r="A780">
            <v>2000400845</v>
          </cell>
          <cell r="B780"/>
          <cell r="C780" t="str">
            <v>สพม.พัทลุง</v>
          </cell>
        </row>
        <row r="781">
          <cell r="A781">
            <v>2000400846</v>
          </cell>
          <cell r="B781"/>
          <cell r="C781" t="str">
            <v>สพม.พิจิตร</v>
          </cell>
        </row>
        <row r="782">
          <cell r="A782">
            <v>2000400847</v>
          </cell>
          <cell r="B782"/>
          <cell r="C782" t="str">
            <v>สพม.มุกดาหาร</v>
          </cell>
        </row>
        <row r="783">
          <cell r="A783">
            <v>2000400848</v>
          </cell>
          <cell r="B783"/>
          <cell r="C783" t="str">
            <v>สพม.แม่ฮ่องสอน</v>
          </cell>
        </row>
        <row r="784">
          <cell r="A784">
            <v>2000400849</v>
          </cell>
          <cell r="B784"/>
          <cell r="C784" t="str">
            <v>สพม.ยะลา</v>
          </cell>
        </row>
        <row r="785">
          <cell r="A785">
            <v>2000400850</v>
          </cell>
          <cell r="B785"/>
          <cell r="C785" t="str">
            <v>สพม.ลพบุรี</v>
          </cell>
        </row>
        <row r="786">
          <cell r="A786">
            <v>2000400851</v>
          </cell>
          <cell r="B786"/>
          <cell r="C786" t="str">
            <v>สพม.สมุทรปราการ</v>
          </cell>
        </row>
        <row r="787">
          <cell r="A787">
            <v>2000400852</v>
          </cell>
          <cell r="B787"/>
          <cell r="C787" t="str">
            <v>สพม.สมุทรสาคร สมุทรสงคราม</v>
          </cell>
        </row>
        <row r="788">
          <cell r="A788">
            <v>2000400853</v>
          </cell>
          <cell r="B788"/>
          <cell r="C788" t="str">
            <v>สพม.สระแก้ว</v>
          </cell>
        </row>
        <row r="789">
          <cell r="A789">
            <v>2000400854</v>
          </cell>
          <cell r="B789"/>
          <cell r="C789" t="str">
            <v>สพม.สระบุรี</v>
          </cell>
        </row>
        <row r="790">
          <cell r="A790">
            <v>2000400855</v>
          </cell>
          <cell r="B790"/>
          <cell r="C790" t="str">
            <v>สพม.อุทัยธานี ชัยนาท</v>
          </cell>
        </row>
      </sheetData>
      <sheetData sheetId="1">
        <row r="2">
          <cell r="B2" t="str">
            <v>รหัสหน่วยเบิกจ่าย</v>
          </cell>
          <cell r="C2" t="str">
            <v>ชื่อหน่วยเบิกจ่าย</v>
          </cell>
          <cell r="D2" t="str">
            <v>รหัสจังหวัด</v>
          </cell>
          <cell r="E2" t="str">
            <v>จังหวัด</v>
          </cell>
        </row>
        <row r="3">
          <cell r="B3">
            <v>2000400016</v>
          </cell>
          <cell r="C3" t="str">
            <v>ศูนย์การศึกษาพิเศษ เขตการศึกษา 1 (จังหวัดนครปฐม)</v>
          </cell>
          <cell r="D3">
            <v>7300</v>
          </cell>
          <cell r="E3" t="str">
            <v>นครปฐม</v>
          </cell>
        </row>
        <row r="4">
          <cell r="B4">
            <v>2000400017</v>
          </cell>
          <cell r="C4" t="str">
            <v>ศูนย์การศึกษาพิเศษ เขตการศึกษา 2 (จังหวัดยะลา)</v>
          </cell>
          <cell r="D4">
            <v>9500</v>
          </cell>
          <cell r="E4" t="str">
            <v>ยะลา</v>
          </cell>
        </row>
        <row r="5">
          <cell r="B5">
            <v>2000400018</v>
          </cell>
          <cell r="C5" t="str">
            <v>ศูนย์การศึกษาพิเศษ เขตการศึกษา 3 (จังหวัดสงขลา)</v>
          </cell>
          <cell r="D5">
            <v>9000</v>
          </cell>
          <cell r="E5" t="str">
            <v>สงขลา</v>
          </cell>
        </row>
        <row r="6">
          <cell r="B6">
            <v>2000400019</v>
          </cell>
          <cell r="C6" t="str">
            <v>ศูนย์การศึกษาพิเศษ เขตการศึกษา 4 (จังหวัดตรัง)</v>
          </cell>
          <cell r="D6">
            <v>9200</v>
          </cell>
          <cell r="E6" t="str">
            <v>ตรัง</v>
          </cell>
        </row>
        <row r="7">
          <cell r="B7">
            <v>2000400020</v>
          </cell>
          <cell r="C7" t="str">
            <v>ศูนย์การศึกษาพิเศษ เขตการศึกษา 5 (จังหวัดสุพรรณบุรี)</v>
          </cell>
          <cell r="D7">
            <v>7200</v>
          </cell>
          <cell r="E7" t="str">
            <v>สุพรรณบุรี</v>
          </cell>
        </row>
        <row r="8">
          <cell r="B8">
            <v>2000400021</v>
          </cell>
          <cell r="C8" t="str">
            <v>ศูนย์การศึกษาพิเศษ เขตการศึกษา 6 (จังหวัดลพบุรี)</v>
          </cell>
          <cell r="D8">
            <v>1600</v>
          </cell>
          <cell r="E8" t="str">
            <v>ลพบุรี</v>
          </cell>
        </row>
        <row r="9">
          <cell r="B9">
            <v>2000400022</v>
          </cell>
          <cell r="C9" t="str">
            <v>ศูนย์การศึกษาพิเศษ เขตการศึกษา 7 (จังหวัดพิษณุโลก)</v>
          </cell>
          <cell r="D9">
            <v>6500</v>
          </cell>
          <cell r="E9" t="str">
            <v>พิษณุโลก</v>
          </cell>
        </row>
        <row r="10">
          <cell r="B10">
            <v>2000400023</v>
          </cell>
          <cell r="C10" t="str">
            <v>ศูนย์การศึกษาพิเศษ เขตการศึกษา  8 (จังหวัดเชียงใหม่)</v>
          </cell>
          <cell r="D10">
            <v>5000</v>
          </cell>
          <cell r="E10" t="str">
            <v>เชียงใหม่</v>
          </cell>
        </row>
        <row r="11">
          <cell r="B11">
            <v>2000400024</v>
          </cell>
          <cell r="C11" t="str">
            <v>ศูนย์การศึกษาพิเศษ  เขตการศึกษา 9 (จังหวัดขอนแก่น)</v>
          </cell>
          <cell r="D11">
            <v>4000</v>
          </cell>
          <cell r="E11" t="str">
            <v>ขอนแก่น</v>
          </cell>
        </row>
        <row r="12">
          <cell r="B12">
            <v>2000400025</v>
          </cell>
          <cell r="C12" t="str">
            <v>ศูนย์การศึกษาพิเศษ เขตการศึกษา 10 (จังหวัดอุบลราชธานี)</v>
          </cell>
          <cell r="D12">
            <v>3400</v>
          </cell>
          <cell r="E12" t="str">
            <v>อุบลราชธานี</v>
          </cell>
        </row>
        <row r="13">
          <cell r="B13">
            <v>2000400026</v>
          </cell>
          <cell r="C13" t="str">
            <v>ศูนย์การศึกษาพิเศษ เขตการศึกษา 11 (จังหวัดนครราชสีมา)</v>
          </cell>
          <cell r="D13">
            <v>3000</v>
          </cell>
          <cell r="E13" t="str">
            <v>นครราชสีมา</v>
          </cell>
        </row>
        <row r="14">
          <cell r="B14">
            <v>2000400027</v>
          </cell>
          <cell r="C14" t="str">
            <v>ศูนย์การศึกษาพิเศษ เขตการศึกษา 12 (จังหวัดชลบุรี)</v>
          </cell>
          <cell r="D14">
            <v>2000</v>
          </cell>
          <cell r="E14" t="str">
            <v>ชลบุรี</v>
          </cell>
        </row>
        <row r="15">
          <cell r="B15">
            <v>2000400028</v>
          </cell>
          <cell r="C15" t="str">
            <v>ศูนย์การศึกษาพิเศษ ประจำจังหวัดนนทบุรี</v>
          </cell>
          <cell r="D15">
            <v>1200</v>
          </cell>
          <cell r="E15" t="str">
            <v>นนทบุรี</v>
          </cell>
        </row>
        <row r="16">
          <cell r="B16">
            <v>2000400029</v>
          </cell>
          <cell r="C16" t="str">
            <v>ศูนย์การศึกษาพิเศษ ประจำจังหวัดปทุมธานี</v>
          </cell>
          <cell r="D16">
            <v>1300</v>
          </cell>
          <cell r="E16" t="str">
            <v>ปทุมธานี</v>
          </cell>
        </row>
        <row r="17">
          <cell r="B17">
            <v>2000400030</v>
          </cell>
          <cell r="C17" t="str">
            <v>ศูนย์การศึกษาพิเศษ ประจำจังหวัดสมุทรปราการ</v>
          </cell>
          <cell r="D17">
            <v>1100</v>
          </cell>
          <cell r="E17" t="str">
            <v>สมุทรปราการ</v>
          </cell>
        </row>
        <row r="18">
          <cell r="B18">
            <v>2000400031</v>
          </cell>
          <cell r="C18" t="str">
            <v>ศูนย์การศึกษาพิเศษ ประจำจังหวัดสมุทรสาคร</v>
          </cell>
          <cell r="D18">
            <v>7400</v>
          </cell>
          <cell r="E18" t="str">
            <v>สมุทรสาคร</v>
          </cell>
        </row>
        <row r="19">
          <cell r="B19">
            <v>2000400032</v>
          </cell>
          <cell r="C19" t="str">
            <v>ศูนย์การศึกษาพิเศษ ประจำจังหวัดนราธิวาส</v>
          </cell>
          <cell r="D19">
            <v>9600</v>
          </cell>
          <cell r="E19" t="str">
            <v>นราธิวาส</v>
          </cell>
        </row>
        <row r="20">
          <cell r="B20">
            <v>2000400033</v>
          </cell>
          <cell r="C20" t="str">
            <v>ศูนย์การศึกษาพิเศษ ประจำจังหวัดปัตตานี</v>
          </cell>
          <cell r="D20">
            <v>9400</v>
          </cell>
          <cell r="E20" t="str">
            <v>ปัตตานี</v>
          </cell>
        </row>
        <row r="21">
          <cell r="B21">
            <v>2000400034</v>
          </cell>
          <cell r="C21" t="str">
            <v>ศูนย์การศึกษาพิเศษ ประจำจังหวัดสตูล</v>
          </cell>
          <cell r="D21">
            <v>9100</v>
          </cell>
          <cell r="E21" t="str">
            <v>สตูล</v>
          </cell>
        </row>
        <row r="22">
          <cell r="B22">
            <v>2000400035</v>
          </cell>
          <cell r="C22" t="str">
            <v>ศูนย์การศึกษาพิเศษ ประจำจังหวัดชุมพร</v>
          </cell>
          <cell r="D22">
            <v>8600</v>
          </cell>
          <cell r="E22" t="str">
            <v>ชุมพร</v>
          </cell>
        </row>
        <row r="23">
          <cell r="B23">
            <v>2000400036</v>
          </cell>
          <cell r="C23" t="str">
            <v>ศูนย์การศึกษาพิเศษ ประจำจังหวัดนครศรีธรรมราช</v>
          </cell>
          <cell r="D23">
            <v>8000</v>
          </cell>
          <cell r="E23" t="str">
            <v>นครศรีธรรมราช</v>
          </cell>
        </row>
        <row r="24">
          <cell r="B24">
            <v>2000400037</v>
          </cell>
          <cell r="C24" t="str">
            <v>ศูนย์การศึกษาพิเศษ ประจำจังหวัดพัทลุง</v>
          </cell>
          <cell r="D24">
            <v>9300</v>
          </cell>
          <cell r="E24" t="str">
            <v>พัทลุง</v>
          </cell>
        </row>
        <row r="25">
          <cell r="B25">
            <v>2000400038</v>
          </cell>
          <cell r="C25" t="str">
            <v>ศูนย์การศึกษาพิเศษ ประจำจังหวัดสุราษฎร์ธานี</v>
          </cell>
          <cell r="D25">
            <v>8400</v>
          </cell>
          <cell r="E25" t="str">
            <v>สุราษฎร์ธานี</v>
          </cell>
        </row>
        <row r="26">
          <cell r="B26">
            <v>2000400039</v>
          </cell>
          <cell r="C26" t="str">
            <v>ศูนย์การศึกษาพิเศษ ประจำจังหวัดภูเก็ต</v>
          </cell>
          <cell r="D26">
            <v>8300</v>
          </cell>
          <cell r="E26" t="str">
            <v>ภูเก็ต</v>
          </cell>
        </row>
        <row r="27">
          <cell r="B27">
            <v>2000400040</v>
          </cell>
          <cell r="C27" t="str">
            <v>ศูนย์การศึกษาพิเศษ ประจำจังหวัดกระบี่</v>
          </cell>
          <cell r="D27">
            <v>8100</v>
          </cell>
          <cell r="E27" t="str">
            <v>กระบี่</v>
          </cell>
        </row>
        <row r="28">
          <cell r="B28">
            <v>2000400041</v>
          </cell>
          <cell r="C28" t="str">
            <v>ศูนย์การศึกษาพิเศษ ประจำจังหวัดพังงา</v>
          </cell>
          <cell r="D28">
            <v>8200</v>
          </cell>
          <cell r="E28" t="str">
            <v>พังงา</v>
          </cell>
        </row>
        <row r="29">
          <cell r="B29">
            <v>2000400042</v>
          </cell>
          <cell r="C29" t="str">
            <v>ศูนย์การศึกษาพิเศษ ประจำจังหวัดระนอง</v>
          </cell>
          <cell r="D29">
            <v>8500</v>
          </cell>
          <cell r="E29" t="str">
            <v>ระนอง</v>
          </cell>
        </row>
        <row r="30">
          <cell r="B30">
            <v>2000400043</v>
          </cell>
          <cell r="C30" t="str">
            <v>ศูนย์การศึกษาพิเศษ ประจำจังหวัดกาญจนบุรี</v>
          </cell>
          <cell r="D30">
            <v>7100</v>
          </cell>
          <cell r="E30" t="str">
            <v>กาญจนบุรี</v>
          </cell>
        </row>
        <row r="31">
          <cell r="B31">
            <v>2000400044</v>
          </cell>
          <cell r="C31" t="str">
            <v>ศูนย์การศึกษาพิเศษ  ประจำจังหวัดประจวบคีรีขันธ์</v>
          </cell>
          <cell r="D31">
            <v>7700</v>
          </cell>
          <cell r="E31" t="str">
            <v>ประจวบคีรีขันธ์</v>
          </cell>
        </row>
        <row r="32">
          <cell r="B32">
            <v>2000400045</v>
          </cell>
          <cell r="C32" t="str">
            <v>ศูนย์การศึกษาพิเศษ ประจำจังหวัดเพชรบุรี</v>
          </cell>
          <cell r="D32">
            <v>7600</v>
          </cell>
          <cell r="E32" t="str">
            <v>เพชรบุรี</v>
          </cell>
        </row>
        <row r="33">
          <cell r="B33">
            <v>2000400046</v>
          </cell>
          <cell r="C33" t="str">
            <v>ศูนย์การศึกษาพิเศษ ประจำจังหวัดสมุทรสงคราม</v>
          </cell>
          <cell r="D33">
            <v>7500</v>
          </cell>
          <cell r="E33" t="str">
            <v>สมุทรสงคราม</v>
          </cell>
        </row>
        <row r="34">
          <cell r="B34">
            <v>2000400047</v>
          </cell>
          <cell r="C34" t="str">
            <v>ศูนย์การศึกษาพิเศษ ประจำจังหวัดราชบุรี</v>
          </cell>
          <cell r="D34">
            <v>7000</v>
          </cell>
          <cell r="E34" t="str">
            <v>ราชบุรี</v>
          </cell>
        </row>
        <row r="35">
          <cell r="B35">
            <v>2000400048</v>
          </cell>
          <cell r="C35" t="str">
            <v>ศูนย์การศึกษาพิเศษ ประจำจังหวัดชัยนาท</v>
          </cell>
          <cell r="D35">
            <v>1800</v>
          </cell>
          <cell r="E35" t="str">
            <v>ชัยนาท</v>
          </cell>
        </row>
        <row r="36">
          <cell r="B36">
            <v>2000400049</v>
          </cell>
          <cell r="C36" t="str">
            <v>ศูนย์การศึกษาพิเศษ ประจำจังหวัดพระนครศรีอยุธยา</v>
          </cell>
          <cell r="D36">
            <v>1400</v>
          </cell>
          <cell r="E36" t="str">
            <v>พระนครศรีอยุธยา</v>
          </cell>
        </row>
        <row r="37">
          <cell r="B37">
            <v>2000400050</v>
          </cell>
          <cell r="C37" t="str">
            <v>ศูนย์การศึกษาพิเศษ ประจำจังหวัดสระบุรี</v>
          </cell>
          <cell r="D37">
            <v>1900</v>
          </cell>
          <cell r="E37" t="str">
            <v>สระบุรี</v>
          </cell>
        </row>
        <row r="38">
          <cell r="B38">
            <v>2000400051</v>
          </cell>
          <cell r="C38" t="str">
            <v>ศูนย์การศึกษาพิเศษ ประจำจังหวัดสิงห์บุรี</v>
          </cell>
          <cell r="D38">
            <v>1700</v>
          </cell>
          <cell r="E38" t="str">
            <v>สิงห์บุรี</v>
          </cell>
        </row>
        <row r="39">
          <cell r="B39">
            <v>2000400052</v>
          </cell>
          <cell r="C39" t="str">
            <v>ศูนย์การศึกษาพิเศษ ประจำจังหวัดอุทัยธานี</v>
          </cell>
          <cell r="D39">
            <v>6100</v>
          </cell>
          <cell r="E39" t="str">
            <v>อุทัยธานี</v>
          </cell>
        </row>
        <row r="40">
          <cell r="B40">
            <v>2000400053</v>
          </cell>
          <cell r="C40" t="str">
            <v>ศูนย์การศึกษาพิเศษ ประจำจังหวัดอ่างทอง</v>
          </cell>
          <cell r="D40">
            <v>1500</v>
          </cell>
          <cell r="E40" t="str">
            <v>อ่างทอง</v>
          </cell>
        </row>
        <row r="41">
          <cell r="B41">
            <v>2000400054</v>
          </cell>
          <cell r="C41" t="str">
            <v>ศูนย์การศึกษาพิเศษ ประจำจังหวัดกำแพงเพชร</v>
          </cell>
          <cell r="D41">
            <v>6200</v>
          </cell>
          <cell r="E41" t="str">
            <v>กำแพงเพชร</v>
          </cell>
        </row>
        <row r="42">
          <cell r="B42">
            <v>2000400055</v>
          </cell>
          <cell r="C42" t="str">
            <v>ศูนย์การศึกษาพิเศษ ประจำจังหวัดตาก</v>
          </cell>
          <cell r="D42">
            <v>6300</v>
          </cell>
          <cell r="E42" t="str">
            <v>ตาก</v>
          </cell>
        </row>
        <row r="43">
          <cell r="B43">
            <v>2000400056</v>
          </cell>
          <cell r="C43" t="str">
            <v>ศูนย์การศึกษาพิเศษ ประจำจังหวัดนครสวรรค์</v>
          </cell>
          <cell r="D43">
            <v>6000</v>
          </cell>
          <cell r="E43" t="str">
            <v>นครสวรรค์</v>
          </cell>
        </row>
        <row r="44">
          <cell r="B44">
            <v>2000400057</v>
          </cell>
          <cell r="C44" t="str">
            <v>ศูนย์การศึกษาพิเศษ ประจำจังหวัด พิจิตร</v>
          </cell>
          <cell r="D44">
            <v>6600</v>
          </cell>
          <cell r="E44" t="str">
            <v>พิจิตร</v>
          </cell>
        </row>
        <row r="45">
          <cell r="B45">
            <v>2000400058</v>
          </cell>
          <cell r="C45" t="str">
            <v>ศูนย์การศึกษาพิเศษ ประจำจังหวัดเพชรบูรณ์</v>
          </cell>
          <cell r="D45">
            <v>6700</v>
          </cell>
          <cell r="E45" t="str">
            <v>เพชรบูรณ์</v>
          </cell>
        </row>
        <row r="46">
          <cell r="B46">
            <v>2000400059</v>
          </cell>
          <cell r="C46" t="str">
            <v>ศูนย์การศึกษาพิเศษ ประจำจังหวัดสุโขทัย</v>
          </cell>
          <cell r="D46">
            <v>6400</v>
          </cell>
          <cell r="E46" t="str">
            <v>สุโขทัย</v>
          </cell>
        </row>
        <row r="47">
          <cell r="B47">
            <v>2000400060</v>
          </cell>
          <cell r="C47" t="str">
            <v>ศูนย์การศึกษาพิเศษ ประจำจังหวัดอุตรดิตถ์</v>
          </cell>
          <cell r="D47">
            <v>5300</v>
          </cell>
          <cell r="E47" t="str">
            <v>อุตรดิตถ์</v>
          </cell>
        </row>
        <row r="48">
          <cell r="B48">
            <v>2000400061</v>
          </cell>
          <cell r="C48" t="str">
            <v>ศูนย์การศึกษาพิเศษ ประจำจังหวัดเชียงราย</v>
          </cell>
          <cell r="D48">
            <v>5700</v>
          </cell>
          <cell r="E48" t="str">
            <v>เชียงราย</v>
          </cell>
        </row>
        <row r="49">
          <cell r="B49">
            <v>2000400062</v>
          </cell>
          <cell r="C49" t="str">
            <v>ศูนย์การศึกษาพิเศษ ประจำจังหวัดน่าน</v>
          </cell>
          <cell r="D49">
            <v>5500</v>
          </cell>
          <cell r="E49" t="str">
            <v>น่าน</v>
          </cell>
        </row>
        <row r="50">
          <cell r="B50">
            <v>2000400063</v>
          </cell>
          <cell r="C50" t="str">
            <v>ศูนย์การศึกษาพิเศษ ประจำจังหวัดพะเยา</v>
          </cell>
          <cell r="D50">
            <v>5600</v>
          </cell>
          <cell r="E50" t="str">
            <v>พะเยา</v>
          </cell>
        </row>
        <row r="51">
          <cell r="B51">
            <v>2000400064</v>
          </cell>
          <cell r="C51" t="str">
            <v>ศูนย์การศึกษาพิเศษ ประจำจังหวัดแพร่</v>
          </cell>
          <cell r="D51">
            <v>5400</v>
          </cell>
          <cell r="E51" t="str">
            <v>แพร่</v>
          </cell>
        </row>
        <row r="52">
          <cell r="B52">
            <v>2000400065</v>
          </cell>
          <cell r="C52" t="str">
            <v>ศูนย์การศึกษาพิเศษ ประจำจังหวัดแม่ฮ่องสอน</v>
          </cell>
          <cell r="D52">
            <v>5800</v>
          </cell>
          <cell r="E52" t="str">
            <v>แม่ฮ่องสอน</v>
          </cell>
        </row>
        <row r="53">
          <cell r="B53">
            <v>2000400066</v>
          </cell>
          <cell r="C53" t="str">
            <v>ศูนย์การศึกษาพิเศษ ประจำจังหวัดลำปาง</v>
          </cell>
          <cell r="D53">
            <v>5200</v>
          </cell>
          <cell r="E53" t="str">
            <v>ลำปาง</v>
          </cell>
        </row>
        <row r="54">
          <cell r="B54">
            <v>2000400067</v>
          </cell>
          <cell r="C54" t="str">
            <v>ศูนย์การศึกษาพิเศษ ประจำจังหวัดลำพูน</v>
          </cell>
          <cell r="D54">
            <v>5100</v>
          </cell>
          <cell r="E54" t="str">
            <v>ลำพูน</v>
          </cell>
        </row>
        <row r="55">
          <cell r="B55">
            <v>2000400068</v>
          </cell>
          <cell r="C55" t="str">
            <v>ศูนย์การศึกษาพิเศษ ประจำจังหวัดอุดรธานี</v>
          </cell>
          <cell r="D55">
            <v>4100</v>
          </cell>
          <cell r="E55" t="str">
            <v>อุดรธานี</v>
          </cell>
        </row>
        <row r="56">
          <cell r="B56">
            <v>2000400069</v>
          </cell>
          <cell r="C56" t="str">
            <v>ศูนย์การศึกษาพิเศษ ประจำจังหวัดเลย</v>
          </cell>
          <cell r="D56">
            <v>4200</v>
          </cell>
          <cell r="E56" t="str">
            <v>เลย</v>
          </cell>
        </row>
        <row r="57">
          <cell r="B57">
            <v>2000400070</v>
          </cell>
          <cell r="C57" t="str">
            <v>ศูนย์การศึกษาพิเศษ ประจำจังหวัดสกลนคร</v>
          </cell>
          <cell r="D57">
            <v>4700</v>
          </cell>
          <cell r="E57" t="str">
            <v>สกลนคร</v>
          </cell>
        </row>
        <row r="58">
          <cell r="B58">
            <v>2000400071</v>
          </cell>
          <cell r="C58" t="str">
            <v>ศูนย์การศึกษาพิเศษ ประจำจังหวัดหนองคาย</v>
          </cell>
          <cell r="D58">
            <v>4300</v>
          </cell>
          <cell r="E58" t="str">
            <v>หนองคาย</v>
          </cell>
        </row>
        <row r="59">
          <cell r="B59">
            <v>2000400072</v>
          </cell>
          <cell r="C59" t="str">
            <v>ศูนย์การศึกษาพิเศษ ประจำจังหวัดหนองบัวลำภู</v>
          </cell>
          <cell r="D59">
            <v>3900</v>
          </cell>
          <cell r="E59" t="str">
            <v>หนองบัวลำภู</v>
          </cell>
        </row>
        <row r="60">
          <cell r="B60">
            <v>2000400073</v>
          </cell>
          <cell r="C60" t="str">
            <v>ศูนย์การศึกษาพิเศษ ประจำจังหวัดกาฬสินธุ์</v>
          </cell>
          <cell r="D60">
            <v>4600</v>
          </cell>
          <cell r="E60" t="str">
            <v>กาฬสินธุ์</v>
          </cell>
        </row>
        <row r="61">
          <cell r="B61">
            <v>2000400074</v>
          </cell>
          <cell r="C61" t="str">
            <v>ศูนย์การศึกษาพิเศษ ประจำจังหวัดนครพนม</v>
          </cell>
          <cell r="D61">
            <v>4800</v>
          </cell>
          <cell r="E61" t="str">
            <v>นครพนม</v>
          </cell>
        </row>
        <row r="62">
          <cell r="B62">
            <v>2000400075</v>
          </cell>
          <cell r="C62" t="str">
            <v>ศูนย์การศึกษาพิเศษ ประจำจังหวัดมหาสารคาม</v>
          </cell>
          <cell r="D62">
            <v>4400</v>
          </cell>
          <cell r="E62" t="str">
            <v>มหาสารคาม</v>
          </cell>
        </row>
        <row r="63">
          <cell r="B63">
            <v>2000400076</v>
          </cell>
          <cell r="C63" t="str">
            <v>ศูนย์การศึกษาพิเศษ ประจำจังหวัดมุกดาหาร</v>
          </cell>
          <cell r="D63">
            <v>4900</v>
          </cell>
          <cell r="E63" t="str">
            <v>มุกดาหาร</v>
          </cell>
        </row>
        <row r="64">
          <cell r="B64">
            <v>2000400077</v>
          </cell>
          <cell r="C64" t="str">
            <v>ศูนย์การศึกษาพิเศษ ประจำจังหวัดยโสธร</v>
          </cell>
          <cell r="D64">
            <v>3500</v>
          </cell>
          <cell r="E64" t="str">
            <v>ยโสธร</v>
          </cell>
        </row>
        <row r="65">
          <cell r="B65">
            <v>2000400078</v>
          </cell>
          <cell r="C65" t="str">
            <v>ศูนย์การศึกษาพิเศษ ประจำจังหวัดร้อยเอ็ด</v>
          </cell>
          <cell r="D65">
            <v>4500</v>
          </cell>
          <cell r="E65" t="str">
            <v>ร้อยเอ็ด</v>
          </cell>
        </row>
        <row r="66">
          <cell r="B66">
            <v>2000400079</v>
          </cell>
          <cell r="C66" t="str">
            <v>ศูนย์การศึกษาพิเศษ ประจำจังหวัดอำนาจเจริญ</v>
          </cell>
          <cell r="D66">
            <v>3700</v>
          </cell>
          <cell r="E66" t="str">
            <v>อำนาจเจริญ</v>
          </cell>
        </row>
        <row r="67">
          <cell r="B67">
            <v>2000400080</v>
          </cell>
          <cell r="C67" t="str">
            <v>ศูนย์การศึกษาพิเศษ ประจำจังหวัดชัยภูมิ</v>
          </cell>
          <cell r="D67">
            <v>3600</v>
          </cell>
          <cell r="E67" t="str">
            <v>ชัยภูมิ</v>
          </cell>
        </row>
        <row r="68">
          <cell r="B68">
            <v>2000400081</v>
          </cell>
          <cell r="C68" t="str">
            <v>ศูนย์การศึกษาพิเศษ ประจำจังหวัดบุรีรัมย์</v>
          </cell>
          <cell r="D68">
            <v>3100</v>
          </cell>
          <cell r="E68" t="str">
            <v>บุรีรัมย์</v>
          </cell>
        </row>
        <row r="69">
          <cell r="B69">
            <v>2000400082</v>
          </cell>
          <cell r="C69" t="str">
            <v>ศูนย์การศึกษาพิเศษ ประจำจังหวัดศรีสะเกษ</v>
          </cell>
          <cell r="D69">
            <v>3300</v>
          </cell>
          <cell r="E69" t="str">
            <v>ศรีสะเกษ</v>
          </cell>
        </row>
        <row r="70">
          <cell r="B70">
            <v>2000400083</v>
          </cell>
          <cell r="C70" t="str">
            <v>ศูนย์การศึกษาพิเศษ ประจำจังหวัดสุรินทร์</v>
          </cell>
          <cell r="D70">
            <v>3200</v>
          </cell>
          <cell r="E70" t="str">
            <v>สุรินทร์</v>
          </cell>
        </row>
        <row r="71">
          <cell r="B71">
            <v>2000400084</v>
          </cell>
          <cell r="C71" t="str">
            <v>ศูนย์การศึกษาพิเศษ ประจำจังหวัดจันทบุรี</v>
          </cell>
          <cell r="D71">
            <v>2200</v>
          </cell>
          <cell r="E71" t="str">
            <v>จันทบุรี</v>
          </cell>
        </row>
        <row r="72">
          <cell r="B72">
            <v>2000400085</v>
          </cell>
          <cell r="C72" t="str">
            <v>ศูนย์การศึกษาพิเศษ ประจำจังหวัดฉะเชิงเทรา</v>
          </cell>
          <cell r="D72">
            <v>2400</v>
          </cell>
          <cell r="E72" t="str">
            <v>ฉะเชิงเทรา</v>
          </cell>
        </row>
        <row r="73">
          <cell r="B73">
            <v>2000400086</v>
          </cell>
          <cell r="C73" t="str">
            <v>ศูนย์การศึกษาพิเศษ ประจำจังหวัดตราด</v>
          </cell>
          <cell r="D73">
            <v>2300</v>
          </cell>
          <cell r="E73" t="str">
            <v>ตราด</v>
          </cell>
        </row>
        <row r="74">
          <cell r="B74">
            <v>2000400087</v>
          </cell>
          <cell r="C74" t="str">
            <v>ศูนย์การศึกษาพิเศษมหาจักรีสิรินธร ประจําจังหวัดนครนายก</v>
          </cell>
          <cell r="D74">
            <v>2600</v>
          </cell>
          <cell r="E74" t="str">
            <v>นครนายก</v>
          </cell>
        </row>
        <row r="75">
          <cell r="B75">
            <v>2000400088</v>
          </cell>
          <cell r="C75" t="str">
            <v>ศูนย์การศึกษาพิเศษ ประจำจังหวัดปราจีนบุรี</v>
          </cell>
          <cell r="D75">
            <v>2500</v>
          </cell>
          <cell r="E75" t="str">
            <v>ปราจีนบุรี</v>
          </cell>
        </row>
        <row r="76">
          <cell r="B76">
            <v>2000400089</v>
          </cell>
          <cell r="C76" t="str">
            <v>ศูนย์การศึกษาพิเศษ ประจำจังหวัดระยอง</v>
          </cell>
          <cell r="D76">
            <v>2100</v>
          </cell>
          <cell r="E76" t="str">
            <v>ระยอง</v>
          </cell>
        </row>
        <row r="77">
          <cell r="B77">
            <v>2000400090</v>
          </cell>
          <cell r="C77" t="str">
            <v>ศูนย์การศึกษาพิเศษ ประจำจังหวัดสระแก้ว</v>
          </cell>
          <cell r="D77">
            <v>2700</v>
          </cell>
          <cell r="E77" t="str">
            <v>สระแก้ว</v>
          </cell>
        </row>
        <row r="78">
          <cell r="B78">
            <v>2000400091</v>
          </cell>
          <cell r="C78" t="str">
            <v>โรงเรียนโสตศึกษาจังหวัดนนทบุรี</v>
          </cell>
          <cell r="D78">
            <v>1200</v>
          </cell>
          <cell r="E78" t="str">
            <v>นนทบุรี</v>
          </cell>
        </row>
        <row r="79">
          <cell r="B79">
            <v>2000400092</v>
          </cell>
          <cell r="C79" t="str">
            <v>โรงเรียนโสตศึกษาจังหวัดนครปฐม</v>
          </cell>
          <cell r="D79">
            <v>7300</v>
          </cell>
          <cell r="E79" t="str">
            <v>นครปฐม</v>
          </cell>
        </row>
        <row r="80">
          <cell r="B80">
            <v>2000400093</v>
          </cell>
          <cell r="C80" t="str">
            <v>โรงเรียนโสตศึกษาจังหวัดสงขลา</v>
          </cell>
          <cell r="D80">
            <v>9000</v>
          </cell>
          <cell r="E80" t="str">
            <v>สงขลา</v>
          </cell>
        </row>
        <row r="81">
          <cell r="B81">
            <v>2000400094</v>
          </cell>
          <cell r="C81" t="str">
            <v>โรงเรียนสงขลาพัฒนาปัญญา</v>
          </cell>
          <cell r="D81">
            <v>9000</v>
          </cell>
          <cell r="E81" t="str">
            <v>สงขลา</v>
          </cell>
        </row>
        <row r="82">
          <cell r="B82">
            <v>2000400095</v>
          </cell>
          <cell r="C82" t="str">
            <v>โรงเรียนโสตศึกษาจังหวัดนครศรีธรรมราช</v>
          </cell>
          <cell r="D82">
            <v>8000</v>
          </cell>
          <cell r="E82" t="str">
            <v>นครศรีธรรมราช</v>
          </cell>
        </row>
        <row r="83">
          <cell r="B83">
            <v>2000400096</v>
          </cell>
          <cell r="C83" t="str">
            <v>โรงเรียนนครศรีธรรมราชปัญญานุกูล</v>
          </cell>
          <cell r="D83">
            <v>8000</v>
          </cell>
          <cell r="E83" t="str">
            <v>นครศรีธรรมราช</v>
          </cell>
        </row>
        <row r="84">
          <cell r="B84">
            <v>2000400097</v>
          </cell>
          <cell r="C84" t="str">
            <v>โรงเรียนสอนคนตาบอดภาคใต้ฯ</v>
          </cell>
          <cell r="D84">
            <v>8400</v>
          </cell>
          <cell r="E84" t="str">
            <v>สุราษฎร์ธานี</v>
          </cell>
        </row>
        <row r="85">
          <cell r="B85">
            <v>2000400098</v>
          </cell>
          <cell r="C85" t="str">
            <v>โรงเรียนชุมพรปัญญานุกูล</v>
          </cell>
          <cell r="D85">
            <v>8600</v>
          </cell>
          <cell r="E85" t="str">
            <v>ชุมพร</v>
          </cell>
        </row>
        <row r="86">
          <cell r="B86">
            <v>2000400099</v>
          </cell>
          <cell r="C86" t="str">
            <v>โรงเรียนภูเก็ตปัญญานุกูล</v>
          </cell>
          <cell r="D86">
            <v>8300</v>
          </cell>
          <cell r="E86" t="str">
            <v>ภูเก็ต</v>
          </cell>
        </row>
        <row r="87">
          <cell r="B87">
            <v>2000400100</v>
          </cell>
          <cell r="C87" t="str">
            <v>โรงเรียนโสตศึกษาเทพรัตน์</v>
          </cell>
          <cell r="D87">
            <v>7700</v>
          </cell>
          <cell r="E87" t="str">
            <v>ประจวบคีรีขันธ์</v>
          </cell>
        </row>
        <row r="88">
          <cell r="B88">
            <v>2000400101</v>
          </cell>
          <cell r="C88" t="str">
            <v>โรงเรียนสุพรรณบุรีปัญญานุกูล</v>
          </cell>
          <cell r="D88">
            <v>7200</v>
          </cell>
          <cell r="E88" t="str">
            <v>สุพรรณบุรี</v>
          </cell>
        </row>
        <row r="89">
          <cell r="B89">
            <v>2000400102</v>
          </cell>
          <cell r="C89" t="str">
            <v>โรงเรียนลพบุรีปัญญานุกูล</v>
          </cell>
          <cell r="D89">
            <v>1600</v>
          </cell>
          <cell r="E89" t="str">
            <v>ลพบุรี</v>
          </cell>
        </row>
        <row r="90">
          <cell r="B90">
            <v>2000400103</v>
          </cell>
          <cell r="C90" t="str">
            <v>โรงเรียนโสตศึกษาจังหวัดตาก</v>
          </cell>
          <cell r="D90">
            <v>6300</v>
          </cell>
          <cell r="E90" t="str">
            <v>ตาก</v>
          </cell>
        </row>
        <row r="91">
          <cell r="B91">
            <v>2000400104</v>
          </cell>
          <cell r="C91" t="str">
            <v>โรงเรียนนครสวรรค์ปัญญานุกูล</v>
          </cell>
          <cell r="D91">
            <v>6000</v>
          </cell>
          <cell r="E91" t="str">
            <v>นครสวรรค์</v>
          </cell>
        </row>
        <row r="92">
          <cell r="B92">
            <v>2000400105</v>
          </cell>
          <cell r="C92" t="str">
            <v>โรงเรียนพิษณุโลกปัญญานุกูล</v>
          </cell>
          <cell r="D92">
            <v>6500</v>
          </cell>
          <cell r="E92" t="str">
            <v>พิษณุโลก</v>
          </cell>
        </row>
        <row r="93">
          <cell r="B93">
            <v>2000400106</v>
          </cell>
          <cell r="C93" t="str">
            <v>โรงเรียนโสตศึกษาอนุสารสุนทร</v>
          </cell>
          <cell r="D93">
            <v>5000</v>
          </cell>
          <cell r="E93" t="str">
            <v>เชียงใหม่</v>
          </cell>
        </row>
        <row r="94">
          <cell r="B94">
            <v>2000400107</v>
          </cell>
          <cell r="C94" t="str">
            <v>โรงเรียนสอนคนตาบอดภาคเหนือฯ</v>
          </cell>
          <cell r="D94">
            <v>5000</v>
          </cell>
          <cell r="E94" t="str">
            <v>เชียงใหม่</v>
          </cell>
        </row>
        <row r="95">
          <cell r="B95">
            <v>2000400108</v>
          </cell>
          <cell r="C95" t="str">
            <v>โรงเรียนกาวิละอนุกูล</v>
          </cell>
          <cell r="D95">
            <v>5000</v>
          </cell>
          <cell r="E95" t="str">
            <v>เชียงใหม่</v>
          </cell>
        </row>
        <row r="96">
          <cell r="B96">
            <v>2000400109</v>
          </cell>
          <cell r="C96" t="str">
            <v>โรงเรียนโสตศึกษาจังหวัดขอนแก่น</v>
          </cell>
          <cell r="D96">
            <v>4000</v>
          </cell>
          <cell r="E96" t="str">
            <v>ขอนแก่น</v>
          </cell>
        </row>
        <row r="97">
          <cell r="B97">
            <v>2000400110</v>
          </cell>
          <cell r="C97" t="str">
            <v>โรงเรียนโสตศึกษาจังหวัดอุดรธานี</v>
          </cell>
          <cell r="D97">
            <v>4100</v>
          </cell>
          <cell r="E97" t="str">
            <v>อุดรธานี</v>
          </cell>
        </row>
        <row r="98">
          <cell r="B98">
            <v>2000400111</v>
          </cell>
          <cell r="C98" t="str">
            <v>โรงเรียนอุบลปัญญานุกูล</v>
          </cell>
          <cell r="D98">
            <v>3400</v>
          </cell>
          <cell r="E98" t="str">
            <v>อุบลราชธานี</v>
          </cell>
        </row>
        <row r="99">
          <cell r="B99">
            <v>2000400112</v>
          </cell>
          <cell r="C99" t="str">
            <v>โรงเรียนโสตศึกษาจังหวัดมุกดาหาร</v>
          </cell>
          <cell r="D99">
            <v>4900</v>
          </cell>
          <cell r="E99" t="str">
            <v>มุกดาหาร</v>
          </cell>
        </row>
        <row r="100">
          <cell r="B100">
            <v>2000400113</v>
          </cell>
          <cell r="C100" t="str">
            <v>โรงเรียนกาฬสินธุ์ปัญญานุกูล</v>
          </cell>
          <cell r="D100">
            <v>4600</v>
          </cell>
          <cell r="E100" t="str">
            <v>กาฬสินธุ์</v>
          </cell>
        </row>
        <row r="101">
          <cell r="B101">
            <v>2000400114</v>
          </cell>
          <cell r="C101" t="str">
            <v>โรงเรียนโสตศึกษาจังหวัดสุรินทร์</v>
          </cell>
          <cell r="D101">
            <v>3200</v>
          </cell>
          <cell r="E101" t="str">
            <v>สุรินทร์</v>
          </cell>
        </row>
        <row r="102">
          <cell r="B102">
            <v>2000400115</v>
          </cell>
          <cell r="C102" t="str">
            <v>โรงเรียนนครราชสีมาปัญญานุกูล</v>
          </cell>
          <cell r="D102">
            <v>3000</v>
          </cell>
          <cell r="E102" t="str">
            <v>นครราชสีมา</v>
          </cell>
        </row>
        <row r="103">
          <cell r="B103">
            <v>2000400116</v>
          </cell>
          <cell r="C103" t="str">
            <v>โรงเรียนโสตศึกษาจังหวัดชลบุรี</v>
          </cell>
          <cell r="D103">
            <v>2000</v>
          </cell>
          <cell r="E103" t="str">
            <v>ชลบุรี</v>
          </cell>
        </row>
        <row r="104">
          <cell r="B104">
            <v>2000400117</v>
          </cell>
          <cell r="C104" t="str">
            <v>โรงเรียนระยองปัญญานุกูล</v>
          </cell>
          <cell r="D104">
            <v>2100</v>
          </cell>
          <cell r="E104" t="str">
            <v>ระยอง</v>
          </cell>
        </row>
        <row r="105">
          <cell r="B105">
            <v>2000400118</v>
          </cell>
          <cell r="C105" t="str">
            <v>โรงเรียนเพชรบุรีปัญญานุกูล</v>
          </cell>
          <cell r="D105">
            <v>7600</v>
          </cell>
          <cell r="E105" t="str">
            <v>เพชรบุรี</v>
          </cell>
        </row>
        <row r="106">
          <cell r="B106">
            <v>2000400119</v>
          </cell>
          <cell r="C106" t="str">
            <v>โรงเรียนโสตศึกษาจังหวัดกาญจนบุรี</v>
          </cell>
          <cell r="D106">
            <v>7100</v>
          </cell>
          <cell r="E106" t="str">
            <v>กาญจนบุรี</v>
          </cell>
        </row>
        <row r="107">
          <cell r="B107">
            <v>2000400120</v>
          </cell>
          <cell r="C107" t="str">
            <v>โรงเรียนโสตศึกษาจังหวัดเพชรบูรณ์</v>
          </cell>
          <cell r="D107">
            <v>6700</v>
          </cell>
          <cell r="E107" t="str">
            <v>เพชรบูรณ์</v>
          </cell>
        </row>
        <row r="108">
          <cell r="B108">
            <v>2000400121</v>
          </cell>
          <cell r="C108" t="str">
            <v>โรงเรียนพิจิตรปัญญานุกูล</v>
          </cell>
          <cell r="D108">
            <v>6600</v>
          </cell>
          <cell r="E108" t="str">
            <v>พิจิตร</v>
          </cell>
        </row>
        <row r="109">
          <cell r="B109">
            <v>2000400122</v>
          </cell>
          <cell r="C109" t="str">
            <v>โรงเรียนเชียงรายปัญญานุกูล</v>
          </cell>
          <cell r="D109">
            <v>5700</v>
          </cell>
          <cell r="E109" t="str">
            <v>เชียงราย</v>
          </cell>
        </row>
        <row r="110">
          <cell r="B110">
            <v>2000400123</v>
          </cell>
          <cell r="C110" t="str">
            <v>โรงเรียนน่านปัญญานุกูล</v>
          </cell>
          <cell r="D110">
            <v>5500</v>
          </cell>
          <cell r="E110" t="str">
            <v>น่าน</v>
          </cell>
        </row>
        <row r="111">
          <cell r="B111">
            <v>2000400124</v>
          </cell>
          <cell r="C111" t="str">
            <v>โรงเรียนแพร่ปัญญานุกูล</v>
          </cell>
          <cell r="D111">
            <v>5400</v>
          </cell>
          <cell r="E111" t="str">
            <v>แพร่</v>
          </cell>
        </row>
        <row r="112">
          <cell r="B112">
            <v>2000400125</v>
          </cell>
          <cell r="C112" t="str">
            <v>โรงเรียนศรีสังวาลย์ขอนแก่น</v>
          </cell>
          <cell r="D112">
            <v>4000</v>
          </cell>
          <cell r="E112" t="str">
            <v>ขอนแก่น</v>
          </cell>
        </row>
        <row r="113">
          <cell r="B113">
            <v>2000400126</v>
          </cell>
          <cell r="C113" t="str">
            <v>โรงเรียนโสตศึกษาจังหวัดร้อยเอ็ด</v>
          </cell>
          <cell r="D113">
            <v>4500</v>
          </cell>
          <cell r="E113" t="str">
            <v>ร้อยเอ็ด</v>
          </cell>
        </row>
        <row r="114">
          <cell r="B114">
            <v>2000400127</v>
          </cell>
          <cell r="C114" t="str">
            <v>โรงเรียนโสตศึกษาจังหวัดชัยภูมิ</v>
          </cell>
          <cell r="D114">
            <v>3600</v>
          </cell>
          <cell r="E114" t="str">
            <v>ชัยภูมิ</v>
          </cell>
        </row>
        <row r="115">
          <cell r="B115">
            <v>2000400128</v>
          </cell>
          <cell r="C115" t="str">
            <v>โรงเรียนโสตศึกษาจังหวัดปราจีนบุรี</v>
          </cell>
          <cell r="D115">
            <v>2500</v>
          </cell>
          <cell r="E115" t="str">
            <v>ปราจีนบุรี</v>
          </cell>
        </row>
        <row r="116">
          <cell r="B116">
            <v>2000400129</v>
          </cell>
          <cell r="C116" t="str">
            <v>โรงเรียนฉะเชิงเทราปัญญานุกูล</v>
          </cell>
          <cell r="D116">
            <v>2400</v>
          </cell>
          <cell r="E116" t="str">
            <v>ฉะเชิงเทรา</v>
          </cell>
        </row>
        <row r="117">
          <cell r="B117">
            <v>2000400130</v>
          </cell>
          <cell r="C117" t="str">
            <v>โรงเรียนศรีสังวาลย์เชียงใหม่</v>
          </cell>
          <cell r="D117">
            <v>5000</v>
          </cell>
          <cell r="E117" t="str">
            <v>เชียงใหม่</v>
          </cell>
        </row>
        <row r="118">
          <cell r="B118">
            <v>2000400131</v>
          </cell>
          <cell r="C118" t="str">
            <v>โรงเรียนโสตศึกษาปานเลิศ</v>
          </cell>
          <cell r="D118">
            <v>1600</v>
          </cell>
          <cell r="E118" t="str">
            <v>ลพบุรี</v>
          </cell>
        </row>
        <row r="119">
          <cell r="B119">
            <v>2000400132</v>
          </cell>
          <cell r="C119" t="str">
            <v>สพป.กทม.</v>
          </cell>
          <cell r="D119">
            <v>1000</v>
          </cell>
          <cell r="E119" t="str">
            <v>กรุงเทพฯ</v>
          </cell>
        </row>
        <row r="120">
          <cell r="B120">
            <v>2000400134</v>
          </cell>
          <cell r="C120" t="str">
            <v>สพม.กทม เขต 2</v>
          </cell>
          <cell r="D120">
            <v>1000</v>
          </cell>
          <cell r="E120" t="str">
            <v>กรุงเทพฯ</v>
          </cell>
        </row>
        <row r="121">
          <cell r="B121">
            <v>2000400136</v>
          </cell>
          <cell r="C121" t="str">
            <v>สพม.กทม เขต 1</v>
          </cell>
          <cell r="D121">
            <v>1000</v>
          </cell>
          <cell r="E121" t="str">
            <v>กรุงเทพฯ</v>
          </cell>
        </row>
        <row r="122">
          <cell r="B122">
            <v>2000400138</v>
          </cell>
          <cell r="C122" t="str">
            <v>สพป.กระบี่</v>
          </cell>
          <cell r="D122">
            <v>8100</v>
          </cell>
          <cell r="E122" t="str">
            <v>กระบี่</v>
          </cell>
        </row>
        <row r="123">
          <cell r="B123">
            <v>2000400140</v>
          </cell>
          <cell r="C123" t="str">
            <v>สพป.ชัยนาท</v>
          </cell>
          <cell r="D123">
            <v>1800</v>
          </cell>
          <cell r="E123" t="str">
            <v>ชัยนาท</v>
          </cell>
        </row>
        <row r="124">
          <cell r="B124">
            <v>2000400142</v>
          </cell>
          <cell r="C124" t="str">
            <v>สพป.ตราด</v>
          </cell>
          <cell r="D124">
            <v>2300</v>
          </cell>
          <cell r="E124" t="str">
            <v>ตราด</v>
          </cell>
        </row>
        <row r="125">
          <cell r="B125">
            <v>2000400144</v>
          </cell>
          <cell r="C125" t="str">
            <v>สพป.นครนายก</v>
          </cell>
          <cell r="D125">
            <v>2600</v>
          </cell>
          <cell r="E125" t="str">
            <v>นครนายก</v>
          </cell>
        </row>
        <row r="126">
          <cell r="B126">
            <v>2000400146</v>
          </cell>
          <cell r="C126" t="str">
            <v>สพป.ปราจีนบุรี เขต 1</v>
          </cell>
          <cell r="D126">
            <v>2500</v>
          </cell>
          <cell r="E126" t="str">
            <v>ปราจีนบุรี</v>
          </cell>
        </row>
        <row r="127">
          <cell r="B127">
            <v>2000400148</v>
          </cell>
          <cell r="C127" t="str">
            <v>สพป.พังงา</v>
          </cell>
          <cell r="D127">
            <v>8200</v>
          </cell>
          <cell r="E127" t="str">
            <v>พังงา</v>
          </cell>
        </row>
        <row r="128">
          <cell r="B128">
            <v>2000400150</v>
          </cell>
          <cell r="C128" t="str">
            <v>โรงเรียนตะกั่วป่า "เสนานุกูล"</v>
          </cell>
          <cell r="D128">
            <v>8200</v>
          </cell>
          <cell r="E128" t="str">
            <v>พังงา</v>
          </cell>
        </row>
        <row r="129">
          <cell r="B129">
            <v>2000400151</v>
          </cell>
          <cell r="C129" t="str">
            <v>สพป.พัทลุง เขต 1</v>
          </cell>
          <cell r="D129">
            <v>9300</v>
          </cell>
          <cell r="E129" t="str">
            <v>พัทลุง</v>
          </cell>
        </row>
        <row r="130">
          <cell r="B130">
            <v>2000400153</v>
          </cell>
          <cell r="C130" t="str">
            <v>สพป.ภูเก็ต</v>
          </cell>
          <cell r="D130">
            <v>8300</v>
          </cell>
          <cell r="E130" t="str">
            <v>ภูเก็ต</v>
          </cell>
        </row>
        <row r="131">
          <cell r="B131">
            <v>2000400155</v>
          </cell>
          <cell r="C131" t="str">
            <v xml:space="preserve">สพป.มุกดาหาร </v>
          </cell>
          <cell r="D131">
            <v>4900</v>
          </cell>
          <cell r="E131" t="str">
            <v>มุกดาหาร</v>
          </cell>
        </row>
        <row r="132">
          <cell r="B132">
            <v>2000400157</v>
          </cell>
          <cell r="C132" t="str">
            <v xml:space="preserve">สพป.ระนอง </v>
          </cell>
          <cell r="D132">
            <v>8500</v>
          </cell>
          <cell r="E132" t="str">
            <v>ระนอง</v>
          </cell>
        </row>
        <row r="133">
          <cell r="B133">
            <v>2000400159</v>
          </cell>
          <cell r="C133" t="str">
            <v xml:space="preserve">สพป.สตูล </v>
          </cell>
          <cell r="D133">
            <v>9100</v>
          </cell>
          <cell r="E133" t="str">
            <v>สตูล</v>
          </cell>
        </row>
        <row r="134">
          <cell r="B134">
            <v>2000400161</v>
          </cell>
          <cell r="C134" t="str">
            <v xml:space="preserve">สพป.สมุทรสาคร </v>
          </cell>
          <cell r="D134">
            <v>7400</v>
          </cell>
          <cell r="E134" t="str">
            <v>สมุทรสาคร</v>
          </cell>
        </row>
        <row r="135">
          <cell r="B135">
            <v>2000400163</v>
          </cell>
          <cell r="C135" t="str">
            <v>สพป.สมุทรสงคราม</v>
          </cell>
          <cell r="D135">
            <v>7500</v>
          </cell>
          <cell r="E135" t="str">
            <v>สมุทรสงคราม</v>
          </cell>
        </row>
        <row r="136">
          <cell r="B136">
            <v>2000400165</v>
          </cell>
          <cell r="C136" t="str">
            <v>สพป.สิงห์บุรี</v>
          </cell>
          <cell r="D136">
            <v>1700</v>
          </cell>
          <cell r="E136" t="str">
            <v>สิงห์บุรี</v>
          </cell>
        </row>
        <row r="137">
          <cell r="B137">
            <v>2000400167</v>
          </cell>
          <cell r="C137" t="str">
            <v>สพป.อ่างทอง</v>
          </cell>
          <cell r="D137">
            <v>1500</v>
          </cell>
          <cell r="E137" t="str">
            <v>อ่างทอง</v>
          </cell>
        </row>
        <row r="138">
          <cell r="B138">
            <v>2000400169</v>
          </cell>
          <cell r="C138" t="str">
            <v>สพป.อำนาจเจริญ</v>
          </cell>
          <cell r="D138">
            <v>3700</v>
          </cell>
          <cell r="E138" t="str">
            <v>อำนาจเจริญ</v>
          </cell>
        </row>
        <row r="139">
          <cell r="B139">
            <v>2000400171</v>
          </cell>
          <cell r="C139" t="str">
            <v>สพป.อุทัยธานี เขต 1</v>
          </cell>
          <cell r="D139">
            <v>6100</v>
          </cell>
          <cell r="E139" t="str">
            <v>อุทัยธานี</v>
          </cell>
        </row>
        <row r="140">
          <cell r="B140">
            <v>2000400173</v>
          </cell>
          <cell r="C140" t="str">
            <v>สพป.กำแพงเพชร เขต 1</v>
          </cell>
          <cell r="D140">
            <v>6200</v>
          </cell>
          <cell r="E140" t="str">
            <v>กำแพงเพชร</v>
          </cell>
        </row>
        <row r="141">
          <cell r="B141">
            <v>2000400175</v>
          </cell>
          <cell r="C141" t="str">
            <v>สพป.กำแพงเพชร เขต 2</v>
          </cell>
          <cell r="D141">
            <v>6200</v>
          </cell>
          <cell r="E141" t="str">
            <v>กำแพงเพชร</v>
          </cell>
        </row>
        <row r="142">
          <cell r="B142">
            <v>2000400177</v>
          </cell>
          <cell r="C142" t="str">
            <v>สพป.จันทบุรี เขต 1</v>
          </cell>
          <cell r="D142">
            <v>2200</v>
          </cell>
          <cell r="E142" t="str">
            <v>จันทบุรี</v>
          </cell>
        </row>
        <row r="143">
          <cell r="B143">
            <v>2000400179</v>
          </cell>
          <cell r="C143" t="str">
            <v>สพป.จันทบุรี เขต 2</v>
          </cell>
          <cell r="D143">
            <v>2200</v>
          </cell>
          <cell r="E143" t="str">
            <v>จันทบุรี</v>
          </cell>
        </row>
        <row r="144">
          <cell r="B144">
            <v>2000400181</v>
          </cell>
          <cell r="C144" t="str">
            <v>สพป.ฉะเชิงเทรา เขต 1</v>
          </cell>
          <cell r="D144">
            <v>2400</v>
          </cell>
          <cell r="E144" t="str">
            <v>ฉะเชิงเทรา</v>
          </cell>
        </row>
        <row r="145">
          <cell r="B145">
            <v>2000400183</v>
          </cell>
          <cell r="C145" t="str">
            <v>สพป.ฉะเชิงเทรา เขต 2</v>
          </cell>
          <cell r="D145">
            <v>2400</v>
          </cell>
          <cell r="E145" t="str">
            <v>ฉะเชิงเทรา</v>
          </cell>
        </row>
        <row r="146">
          <cell r="B146">
            <v>2000400185</v>
          </cell>
          <cell r="C146" t="str">
            <v>สพป.ชุมพร เขต 1</v>
          </cell>
          <cell r="D146">
            <v>8600</v>
          </cell>
          <cell r="E146" t="str">
            <v>ชุมพร</v>
          </cell>
        </row>
        <row r="147">
          <cell r="B147">
            <v>2000400187</v>
          </cell>
          <cell r="C147" t="str">
            <v xml:space="preserve">สพป.ชุมพร เขต 2 </v>
          </cell>
          <cell r="D147">
            <v>8600</v>
          </cell>
          <cell r="E147" t="str">
            <v>ชุมพร</v>
          </cell>
        </row>
        <row r="148">
          <cell r="B148">
            <v>2000400189</v>
          </cell>
          <cell r="C148" t="str">
            <v>สพป.ตรัง เขต 1</v>
          </cell>
          <cell r="D148">
            <v>9200</v>
          </cell>
          <cell r="E148" t="str">
            <v>ตรัง</v>
          </cell>
        </row>
        <row r="149">
          <cell r="B149">
            <v>2000400191</v>
          </cell>
          <cell r="C149" t="str">
            <v xml:space="preserve">สพป.ตรัง เขต 2 </v>
          </cell>
          <cell r="D149">
            <v>9200</v>
          </cell>
          <cell r="E149" t="str">
            <v>ตรัง</v>
          </cell>
        </row>
        <row r="150">
          <cell r="B150">
            <v>2000400193</v>
          </cell>
          <cell r="C150" t="str">
            <v>สพป.ตาก เขต 1</v>
          </cell>
          <cell r="D150">
            <v>6300</v>
          </cell>
          <cell r="E150" t="str">
            <v>ตาก</v>
          </cell>
        </row>
        <row r="151">
          <cell r="B151">
            <v>2000400195</v>
          </cell>
          <cell r="C151" t="str">
            <v>สพป.ตาก เขต 2</v>
          </cell>
          <cell r="D151">
            <v>6300</v>
          </cell>
          <cell r="E151" t="str">
            <v>ตาก</v>
          </cell>
        </row>
        <row r="152">
          <cell r="B152">
            <v>2000400197</v>
          </cell>
          <cell r="C152" t="str">
            <v xml:space="preserve">โรงเรียนสรรพวิทยาคม </v>
          </cell>
          <cell r="D152">
            <v>6300</v>
          </cell>
          <cell r="E152" t="str">
            <v>ตาก</v>
          </cell>
        </row>
        <row r="153">
          <cell r="B153">
            <v>2000400198</v>
          </cell>
          <cell r="C153" t="str">
            <v>สพป.นครปฐม เขต 1</v>
          </cell>
          <cell r="D153">
            <v>7300</v>
          </cell>
          <cell r="E153" t="str">
            <v>นครปฐม</v>
          </cell>
        </row>
        <row r="154">
          <cell r="B154">
            <v>2000400200</v>
          </cell>
          <cell r="C154" t="str">
            <v>สพป.นครปฐม เขต 2</v>
          </cell>
          <cell r="D154">
            <v>7300</v>
          </cell>
          <cell r="E154" t="str">
            <v>นครปฐม</v>
          </cell>
        </row>
        <row r="155">
          <cell r="B155">
            <v>2000400202</v>
          </cell>
          <cell r="C155" t="str">
            <v xml:space="preserve">สพป.นครพนม เขต 1 </v>
          </cell>
          <cell r="D155">
            <v>4800</v>
          </cell>
          <cell r="E155" t="str">
            <v>นครพนม</v>
          </cell>
        </row>
        <row r="156">
          <cell r="B156">
            <v>2000400204</v>
          </cell>
          <cell r="C156" t="str">
            <v xml:space="preserve">สพป.นครพนม เขต 2 </v>
          </cell>
          <cell r="D156">
            <v>4800</v>
          </cell>
          <cell r="E156" t="str">
            <v>นครพนม</v>
          </cell>
        </row>
        <row r="157">
          <cell r="B157">
            <v>2000400206</v>
          </cell>
          <cell r="C157" t="str">
            <v>สพป.นนทบุรี เขต 1</v>
          </cell>
          <cell r="D157">
            <v>1200</v>
          </cell>
          <cell r="E157" t="str">
            <v>นนทบุรี</v>
          </cell>
        </row>
        <row r="158">
          <cell r="B158">
            <v>2000400208</v>
          </cell>
          <cell r="C158" t="str">
            <v>สพป.นนทบุรี เขต 2</v>
          </cell>
          <cell r="D158">
            <v>1200</v>
          </cell>
          <cell r="E158" t="str">
            <v>นนทบุรี</v>
          </cell>
        </row>
        <row r="159">
          <cell r="B159">
            <v>2000400210</v>
          </cell>
          <cell r="C159" t="str">
            <v xml:space="preserve">สพป.นราธิวาส เขต 1 </v>
          </cell>
          <cell r="D159">
            <v>9600</v>
          </cell>
          <cell r="E159" t="str">
            <v>นราธิวาส</v>
          </cell>
        </row>
        <row r="160">
          <cell r="B160">
            <v>2000400212</v>
          </cell>
          <cell r="C160" t="str">
            <v xml:space="preserve">สพป.นราธิวาส เขต 2 </v>
          </cell>
          <cell r="D160">
            <v>9600</v>
          </cell>
          <cell r="E160" t="str">
            <v>นราธิวาส</v>
          </cell>
        </row>
        <row r="161">
          <cell r="B161">
            <v>2000400214</v>
          </cell>
          <cell r="C161" t="str">
            <v xml:space="preserve">สพป.น่าน เขต 1 </v>
          </cell>
          <cell r="D161">
            <v>5500</v>
          </cell>
          <cell r="E161" t="str">
            <v>น่าน</v>
          </cell>
        </row>
        <row r="162">
          <cell r="B162">
            <v>2000400216</v>
          </cell>
          <cell r="C162" t="str">
            <v xml:space="preserve">สพป.น่าน เขต 2 </v>
          </cell>
          <cell r="D162">
            <v>5500</v>
          </cell>
          <cell r="E162" t="str">
            <v>น่าน</v>
          </cell>
        </row>
        <row r="163">
          <cell r="B163">
            <v>2000400218</v>
          </cell>
          <cell r="C163" t="str">
            <v>สพป.ปทุมธานี เขต 1</v>
          </cell>
          <cell r="D163">
            <v>1300</v>
          </cell>
          <cell r="E163" t="str">
            <v>ปทุมธานี</v>
          </cell>
        </row>
        <row r="164">
          <cell r="B164">
            <v>2000400220</v>
          </cell>
          <cell r="C164" t="str">
            <v>สพป.ปทุมธานี เขต 2</v>
          </cell>
          <cell r="D164">
            <v>1300</v>
          </cell>
          <cell r="E164" t="str">
            <v>ปทุมธานี</v>
          </cell>
        </row>
        <row r="165">
          <cell r="B165">
            <v>2000400222</v>
          </cell>
          <cell r="C165" t="str">
            <v>สพป.ประจวบคีรีขันธ์ เขต 1</v>
          </cell>
          <cell r="D165">
            <v>7700</v>
          </cell>
          <cell r="E165" t="str">
            <v>ประจวบคีรีขันธ์</v>
          </cell>
        </row>
        <row r="166">
          <cell r="B166">
            <v>2000400224</v>
          </cell>
          <cell r="C166" t="str">
            <v>สพป.ประจวบคีรีขันธ์ เขต 2</v>
          </cell>
          <cell r="D166">
            <v>7700</v>
          </cell>
          <cell r="E166" t="str">
            <v>ประจวบคีรีขันธ์</v>
          </cell>
        </row>
        <row r="167">
          <cell r="B167">
            <v>2000400226</v>
          </cell>
          <cell r="C167" t="str">
            <v>สพป.ปัตตานี เขต 1</v>
          </cell>
          <cell r="D167">
            <v>9400</v>
          </cell>
          <cell r="E167" t="str">
            <v>ปัตตานี</v>
          </cell>
        </row>
        <row r="168">
          <cell r="B168">
            <v>2000400228</v>
          </cell>
          <cell r="C168" t="str">
            <v>สพป.ปัตตานี เขต 2</v>
          </cell>
          <cell r="D168">
            <v>9400</v>
          </cell>
          <cell r="E168" t="str">
            <v>ปัตตานี</v>
          </cell>
        </row>
        <row r="169">
          <cell r="B169">
            <v>2000400230</v>
          </cell>
          <cell r="C169" t="str">
            <v>สพป.อยุธยา เขต 1</v>
          </cell>
          <cell r="D169">
            <v>1400</v>
          </cell>
          <cell r="E169" t="str">
            <v>พระนครศรีอยุธยา</v>
          </cell>
        </row>
        <row r="170">
          <cell r="B170">
            <v>2000400232</v>
          </cell>
          <cell r="C170" t="str">
            <v>สพป.อยุธยา เขต 2</v>
          </cell>
          <cell r="D170">
            <v>1400</v>
          </cell>
          <cell r="E170" t="str">
            <v>พระนครศรีอยุธยา</v>
          </cell>
        </row>
        <row r="171">
          <cell r="B171">
            <v>2000400234</v>
          </cell>
          <cell r="C171" t="str">
            <v>สพป.พะเยา เขต 1</v>
          </cell>
          <cell r="D171">
            <v>5600</v>
          </cell>
          <cell r="E171" t="str">
            <v>พะเยา</v>
          </cell>
        </row>
        <row r="172">
          <cell r="B172">
            <v>2000400236</v>
          </cell>
          <cell r="C172" t="str">
            <v>สพป.พะเยา เขต 2</v>
          </cell>
          <cell r="D172">
            <v>5600</v>
          </cell>
          <cell r="E172" t="str">
            <v>พะเยา</v>
          </cell>
        </row>
        <row r="173">
          <cell r="B173">
            <v>2000400238</v>
          </cell>
          <cell r="C173" t="str">
            <v>สพป.พิจิตร เขต 1</v>
          </cell>
          <cell r="D173">
            <v>6600</v>
          </cell>
          <cell r="E173" t="str">
            <v>พิจิตร</v>
          </cell>
        </row>
        <row r="174">
          <cell r="B174">
            <v>2000400240</v>
          </cell>
          <cell r="C174" t="str">
            <v>สพป.พิจิตร เขต 2</v>
          </cell>
          <cell r="D174">
            <v>6600</v>
          </cell>
          <cell r="E174" t="str">
            <v>พิจิตร</v>
          </cell>
        </row>
        <row r="175">
          <cell r="B175">
            <v>2000400242</v>
          </cell>
          <cell r="C175" t="str">
            <v>สพป.เพชรบุรี เขต 1</v>
          </cell>
          <cell r="D175">
            <v>7600</v>
          </cell>
          <cell r="E175" t="str">
            <v>เพชรบุรี</v>
          </cell>
        </row>
        <row r="176">
          <cell r="B176">
            <v>2000400244</v>
          </cell>
          <cell r="C176" t="str">
            <v>สพป.เพชรบุรี เขต 2</v>
          </cell>
          <cell r="D176">
            <v>7600</v>
          </cell>
          <cell r="E176" t="str">
            <v>เพชรบุรี</v>
          </cell>
        </row>
        <row r="177">
          <cell r="B177">
            <v>2000400246</v>
          </cell>
          <cell r="C177" t="str">
            <v>สพป. แพร่ เขต 1</v>
          </cell>
          <cell r="D177">
            <v>5400</v>
          </cell>
          <cell r="E177" t="str">
            <v>แพร่</v>
          </cell>
        </row>
        <row r="178">
          <cell r="B178">
            <v>2000400248</v>
          </cell>
          <cell r="C178" t="str">
            <v>สพป. แพร่ เขต 2</v>
          </cell>
          <cell r="D178">
            <v>5400</v>
          </cell>
          <cell r="E178" t="str">
            <v>แพร่</v>
          </cell>
        </row>
        <row r="179">
          <cell r="B179">
            <v>2000400250</v>
          </cell>
          <cell r="C179" t="str">
            <v>สพป.มหาสารคาม เขต 1</v>
          </cell>
          <cell r="D179">
            <v>4400</v>
          </cell>
          <cell r="E179" t="str">
            <v>มหาสารคาม</v>
          </cell>
        </row>
        <row r="180">
          <cell r="B180">
            <v>2000400252</v>
          </cell>
          <cell r="C180" t="str">
            <v xml:space="preserve">สพป.มหาสารคาม เขต 2 </v>
          </cell>
          <cell r="D180">
            <v>4400</v>
          </cell>
          <cell r="E180" t="str">
            <v>มหาสารคาม</v>
          </cell>
        </row>
        <row r="181">
          <cell r="B181">
            <v>2000400254</v>
          </cell>
          <cell r="C181" t="str">
            <v>สพป.แม่ฮ่องสอน เขต 1</v>
          </cell>
          <cell r="D181">
            <v>5800</v>
          </cell>
          <cell r="E181" t="str">
            <v>แม่ฮ่องสอน</v>
          </cell>
        </row>
        <row r="182">
          <cell r="B182">
            <v>2000400256</v>
          </cell>
          <cell r="C182" t="str">
            <v>สพป.แม่ฮ่องสอน เขต 2</v>
          </cell>
          <cell r="D182">
            <v>5800</v>
          </cell>
          <cell r="E182" t="str">
            <v>แม่ฮ่องสอน</v>
          </cell>
        </row>
        <row r="183">
          <cell r="B183">
            <v>2000400259</v>
          </cell>
          <cell r="C183" t="str">
            <v>สพป.ยโสธร เขต 1</v>
          </cell>
          <cell r="D183">
            <v>3500</v>
          </cell>
          <cell r="E183" t="str">
            <v>ยโสธร</v>
          </cell>
        </row>
        <row r="184">
          <cell r="B184">
            <v>2000400261</v>
          </cell>
          <cell r="C184" t="str">
            <v>สพป.ยโสธร เขต 2</v>
          </cell>
          <cell r="D184">
            <v>3500</v>
          </cell>
          <cell r="E184" t="str">
            <v>ยโสธร</v>
          </cell>
        </row>
        <row r="185">
          <cell r="B185">
            <v>2000400263</v>
          </cell>
          <cell r="C185" t="str">
            <v xml:space="preserve">สพป.ยะลา เขต 1 </v>
          </cell>
          <cell r="D185">
            <v>9500</v>
          </cell>
          <cell r="E185" t="str">
            <v>ยะลา</v>
          </cell>
        </row>
        <row r="186">
          <cell r="B186">
            <v>2000400266</v>
          </cell>
          <cell r="C186" t="str">
            <v xml:space="preserve">สพป.ยะลา เขต 2 </v>
          </cell>
          <cell r="D186">
            <v>9500</v>
          </cell>
          <cell r="E186" t="str">
            <v>ยะลา</v>
          </cell>
        </row>
        <row r="187">
          <cell r="B187">
            <v>2000400268</v>
          </cell>
          <cell r="C187" t="str">
            <v>สพป.ระยอง เขต 1</v>
          </cell>
          <cell r="D187">
            <v>2100</v>
          </cell>
          <cell r="E187" t="str">
            <v>ระยอง</v>
          </cell>
        </row>
        <row r="188">
          <cell r="B188">
            <v>2000400270</v>
          </cell>
          <cell r="C188" t="str">
            <v>สพป.ระยอง เขต 2</v>
          </cell>
          <cell r="D188">
            <v>2100</v>
          </cell>
          <cell r="E188" t="str">
            <v>ระยอง</v>
          </cell>
        </row>
        <row r="189">
          <cell r="B189">
            <v>2000400272</v>
          </cell>
          <cell r="C189" t="str">
            <v>สพป.ราชบุรี เขต 1</v>
          </cell>
          <cell r="D189">
            <v>7000</v>
          </cell>
          <cell r="E189" t="str">
            <v>ราชบุรี</v>
          </cell>
        </row>
        <row r="190">
          <cell r="B190">
            <v>2000400274</v>
          </cell>
          <cell r="C190" t="str">
            <v>สพป.ราชบุรี เขต 2</v>
          </cell>
          <cell r="D190">
            <v>7000</v>
          </cell>
          <cell r="E190" t="str">
            <v>ราชบุรี</v>
          </cell>
        </row>
        <row r="191">
          <cell r="B191">
            <v>2000400276</v>
          </cell>
          <cell r="C191" t="str">
            <v>สพป.ลพบุรี เขต 1</v>
          </cell>
          <cell r="D191">
            <v>1600</v>
          </cell>
          <cell r="E191" t="str">
            <v>ลพบุรี</v>
          </cell>
        </row>
        <row r="192">
          <cell r="B192">
            <v>2000400278</v>
          </cell>
          <cell r="C192" t="str">
            <v>สพป.ลพบุรี เขต 2</v>
          </cell>
          <cell r="D192">
            <v>1600</v>
          </cell>
          <cell r="E192" t="str">
            <v>ลพบุรี</v>
          </cell>
        </row>
        <row r="193">
          <cell r="B193">
            <v>2000400280</v>
          </cell>
          <cell r="C193" t="str">
            <v>สพป. ลำพูน เขต 1</v>
          </cell>
          <cell r="D193">
            <v>5100</v>
          </cell>
          <cell r="E193" t="str">
            <v>ลำพูน</v>
          </cell>
        </row>
        <row r="194">
          <cell r="B194">
            <v>2000400282</v>
          </cell>
          <cell r="C194" t="str">
            <v>สพป. ลำพูน เขต 2</v>
          </cell>
          <cell r="D194">
            <v>5100</v>
          </cell>
          <cell r="E194" t="str">
            <v>ลำพูน</v>
          </cell>
        </row>
        <row r="195">
          <cell r="B195">
            <v>2000400284</v>
          </cell>
          <cell r="C195" t="str">
            <v xml:space="preserve">สพป.เลย เขต 1 </v>
          </cell>
          <cell r="D195">
            <v>4200</v>
          </cell>
          <cell r="E195" t="str">
            <v>เลย</v>
          </cell>
        </row>
        <row r="196">
          <cell r="B196">
            <v>2000400286</v>
          </cell>
          <cell r="C196" t="str">
            <v xml:space="preserve">สพป.เลย เขต 2 </v>
          </cell>
          <cell r="D196">
            <v>4200</v>
          </cell>
          <cell r="E196" t="str">
            <v>เลย</v>
          </cell>
        </row>
        <row r="197">
          <cell r="B197">
            <v>2000400288</v>
          </cell>
          <cell r="C197" t="str">
            <v xml:space="preserve">สพป.สมุทรปราการ เขต 1 </v>
          </cell>
          <cell r="D197">
            <v>1100</v>
          </cell>
          <cell r="E197" t="str">
            <v>สมุทรปราการ</v>
          </cell>
        </row>
        <row r="198">
          <cell r="B198">
            <v>2000400290</v>
          </cell>
          <cell r="C198" t="str">
            <v>สพป.สมุทรปราการ เขต 2</v>
          </cell>
          <cell r="D198">
            <v>1100</v>
          </cell>
          <cell r="E198" t="str">
            <v>สมุทรปราการ</v>
          </cell>
        </row>
        <row r="199">
          <cell r="B199">
            <v>2000400292</v>
          </cell>
          <cell r="C199" t="str">
            <v>สพป.สระแก้ว เขต 1</v>
          </cell>
          <cell r="D199">
            <v>2700</v>
          </cell>
          <cell r="E199" t="str">
            <v>สระแก้ว</v>
          </cell>
        </row>
        <row r="200">
          <cell r="B200">
            <v>2000400294</v>
          </cell>
          <cell r="C200" t="str">
            <v>สพป.สระแก้ว เขต 2</v>
          </cell>
          <cell r="D200">
            <v>2700</v>
          </cell>
          <cell r="E200" t="str">
            <v>สระแก้ว</v>
          </cell>
        </row>
        <row r="201">
          <cell r="B201">
            <v>2000400296</v>
          </cell>
          <cell r="C201" t="str">
            <v>สพป. สระบุรี เขต 1</v>
          </cell>
          <cell r="D201">
            <v>1900</v>
          </cell>
          <cell r="E201" t="str">
            <v>สระบุรี</v>
          </cell>
        </row>
        <row r="202">
          <cell r="B202">
            <v>2000400298</v>
          </cell>
          <cell r="C202" t="str">
            <v>สพป. สระบุรี เขต 2</v>
          </cell>
          <cell r="D202">
            <v>1900</v>
          </cell>
          <cell r="E202" t="str">
            <v>สระบุรี</v>
          </cell>
        </row>
        <row r="203">
          <cell r="B203">
            <v>2000400300</v>
          </cell>
          <cell r="C203" t="str">
            <v>สพป.สุโขทัย เขต 1</v>
          </cell>
          <cell r="D203">
            <v>6400</v>
          </cell>
          <cell r="E203" t="str">
            <v>สุโขทัย</v>
          </cell>
        </row>
        <row r="204">
          <cell r="B204">
            <v>2000400302</v>
          </cell>
          <cell r="C204" t="str">
            <v>สพป.สุโขทัย เขต 2</v>
          </cell>
          <cell r="D204">
            <v>6400</v>
          </cell>
          <cell r="E204" t="str">
            <v>สุโขทัย</v>
          </cell>
        </row>
        <row r="205">
          <cell r="B205">
            <v>2000400304</v>
          </cell>
          <cell r="C205" t="str">
            <v>สพป.หนองบัวลำภู เขต 1</v>
          </cell>
          <cell r="D205">
            <v>3900</v>
          </cell>
          <cell r="E205" t="str">
            <v>หนองบัวลำภู</v>
          </cell>
        </row>
        <row r="206">
          <cell r="B206">
            <v>2000400306</v>
          </cell>
          <cell r="C206" t="str">
            <v>สพป.หนองบัวลำภู เขต 2</v>
          </cell>
          <cell r="D206">
            <v>3900</v>
          </cell>
          <cell r="E206" t="str">
            <v>หนองบัวลำภู</v>
          </cell>
        </row>
        <row r="207">
          <cell r="B207">
            <v>2000400308</v>
          </cell>
          <cell r="C207" t="str">
            <v>สพป.อุตรดิตถ์ เขต 1</v>
          </cell>
          <cell r="D207">
            <v>5300</v>
          </cell>
          <cell r="E207" t="str">
            <v>อุตรดิตถ์</v>
          </cell>
        </row>
        <row r="208">
          <cell r="B208">
            <v>2000400310</v>
          </cell>
          <cell r="C208" t="str">
            <v>สพป.อุตรดิตถ์ เขต 2</v>
          </cell>
          <cell r="D208">
            <v>5300</v>
          </cell>
          <cell r="E208" t="str">
            <v>อุตรดิตถ์</v>
          </cell>
        </row>
        <row r="209">
          <cell r="B209">
            <v>2000400312</v>
          </cell>
          <cell r="C209" t="str">
            <v>สพป.กาญจนบุรี เขต 1</v>
          </cell>
          <cell r="D209">
            <v>7100</v>
          </cell>
          <cell r="E209" t="str">
            <v>กาญจนบุรี</v>
          </cell>
        </row>
        <row r="210">
          <cell r="B210">
            <v>2000400314</v>
          </cell>
          <cell r="C210" t="str">
            <v>สพป.กาญจนบุรี เขต 2</v>
          </cell>
          <cell r="D210">
            <v>7100</v>
          </cell>
          <cell r="E210" t="str">
            <v>กาญจนบุรี</v>
          </cell>
        </row>
        <row r="211">
          <cell r="B211">
            <v>2000400316</v>
          </cell>
          <cell r="C211" t="str">
            <v>สพป.กาญจนบุรี เขต 3</v>
          </cell>
          <cell r="D211">
            <v>7100</v>
          </cell>
          <cell r="E211" t="str">
            <v>กาญจนบุรี</v>
          </cell>
        </row>
        <row r="212">
          <cell r="B212">
            <v>2000400318</v>
          </cell>
          <cell r="C212" t="str">
            <v xml:space="preserve">สพป.กาฬสินธุ์ เขต 1 </v>
          </cell>
          <cell r="D212">
            <v>4600</v>
          </cell>
          <cell r="E212" t="str">
            <v>กาฬสินธุ์</v>
          </cell>
        </row>
        <row r="213">
          <cell r="B213">
            <v>2000400320</v>
          </cell>
          <cell r="C213" t="str">
            <v>สพป.กาฬสินธุ์ เขต 2</v>
          </cell>
          <cell r="D213">
            <v>4600</v>
          </cell>
          <cell r="E213" t="str">
            <v>กาฬสินธุ์</v>
          </cell>
        </row>
        <row r="214">
          <cell r="B214">
            <v>2000400322</v>
          </cell>
          <cell r="C214" t="str">
            <v xml:space="preserve">สพป.กาฬสินธุ์ เขต 3 </v>
          </cell>
          <cell r="D214">
            <v>4600</v>
          </cell>
          <cell r="E214" t="str">
            <v>กาฬสินธุ์</v>
          </cell>
        </row>
        <row r="215">
          <cell r="B215">
            <v>2000400324</v>
          </cell>
          <cell r="C215" t="str">
            <v xml:space="preserve">สพป.ชลบุรี เขต 1 </v>
          </cell>
          <cell r="D215">
            <v>2000</v>
          </cell>
          <cell r="E215" t="str">
            <v>ชลบุรี</v>
          </cell>
        </row>
        <row r="216">
          <cell r="B216">
            <v>2000400326</v>
          </cell>
          <cell r="C216" t="str">
            <v xml:space="preserve">สพป.ชลบุรี เขต 2 </v>
          </cell>
          <cell r="D216">
            <v>2000</v>
          </cell>
          <cell r="E216" t="str">
            <v>ชลบุรี</v>
          </cell>
        </row>
        <row r="217">
          <cell r="B217">
            <v>2000400328</v>
          </cell>
          <cell r="C217" t="str">
            <v xml:space="preserve">สพป.ชลบุรี เขต 3 </v>
          </cell>
          <cell r="D217">
            <v>2000</v>
          </cell>
          <cell r="E217" t="str">
            <v>ชลบุรี</v>
          </cell>
        </row>
        <row r="218">
          <cell r="B218">
            <v>2000400330</v>
          </cell>
          <cell r="C218" t="str">
            <v>สพป.ชัยภูมิ เขต 1</v>
          </cell>
          <cell r="D218">
            <v>3600</v>
          </cell>
          <cell r="E218" t="str">
            <v>ชัยภูมิ</v>
          </cell>
        </row>
        <row r="219">
          <cell r="B219">
            <v>2000400332</v>
          </cell>
          <cell r="C219" t="str">
            <v>สพป.ชัยภูมิ เขต 2</v>
          </cell>
          <cell r="D219">
            <v>3600</v>
          </cell>
          <cell r="E219" t="str">
            <v>ชัยภูมิ</v>
          </cell>
        </row>
        <row r="220">
          <cell r="B220">
            <v>2000400334</v>
          </cell>
          <cell r="C220" t="str">
            <v>โรงเรียนภูเขียว</v>
          </cell>
          <cell r="D220">
            <v>3600</v>
          </cell>
          <cell r="E220" t="str">
            <v>ชัยภูมิ</v>
          </cell>
        </row>
        <row r="221">
          <cell r="B221">
            <v>2000400335</v>
          </cell>
          <cell r="C221" t="str">
            <v>สพป.ชัยภูมิ เขต 3</v>
          </cell>
          <cell r="D221">
            <v>3600</v>
          </cell>
          <cell r="E221" t="str">
            <v>ชัยภูมิ</v>
          </cell>
        </row>
        <row r="222">
          <cell r="B222">
            <v>2000400337</v>
          </cell>
          <cell r="C222" t="str">
            <v>สพป.นครสวรรค์ เขต 1</v>
          </cell>
          <cell r="D222">
            <v>6000</v>
          </cell>
          <cell r="E222" t="str">
            <v>นครสวรรค์</v>
          </cell>
        </row>
        <row r="223">
          <cell r="B223">
            <v>2000400339</v>
          </cell>
          <cell r="C223" t="str">
            <v>สพป.นครสวรรค์ เขต 2</v>
          </cell>
          <cell r="D223">
            <v>6000</v>
          </cell>
          <cell r="E223" t="str">
            <v>นครสวรรค์</v>
          </cell>
        </row>
        <row r="224">
          <cell r="B224">
            <v>2000400341</v>
          </cell>
          <cell r="C224" t="str">
            <v>สพป.นครสวรรค์ เขต 3</v>
          </cell>
          <cell r="D224">
            <v>6000</v>
          </cell>
          <cell r="E224" t="str">
            <v>นครสวรรค์</v>
          </cell>
        </row>
        <row r="225">
          <cell r="B225">
            <v>2000400343</v>
          </cell>
          <cell r="C225" t="str">
            <v>สพป.พิษณุโลก เขต 1</v>
          </cell>
          <cell r="D225">
            <v>6500</v>
          </cell>
          <cell r="E225" t="str">
            <v>พิษณุโลก</v>
          </cell>
        </row>
        <row r="226">
          <cell r="B226">
            <v>2000400345</v>
          </cell>
          <cell r="C226" t="str">
            <v>สพป.พิษณุโลก เขต 2</v>
          </cell>
          <cell r="D226">
            <v>6500</v>
          </cell>
          <cell r="E226" t="str">
            <v>พิษณุโลก</v>
          </cell>
        </row>
        <row r="227">
          <cell r="B227">
            <v>2000400347</v>
          </cell>
          <cell r="C227" t="str">
            <v>สพป.พิษณุโลก เขต 3</v>
          </cell>
          <cell r="D227">
            <v>6500</v>
          </cell>
          <cell r="E227" t="str">
            <v>พิษณุโลก</v>
          </cell>
        </row>
        <row r="228">
          <cell r="B228">
            <v>2000400349</v>
          </cell>
          <cell r="C228" t="str">
            <v>สพป.เพชรบูรณ์ เขต 1</v>
          </cell>
          <cell r="D228">
            <v>6700</v>
          </cell>
          <cell r="E228" t="str">
            <v>เพชรบูรณ์</v>
          </cell>
        </row>
        <row r="229">
          <cell r="B229">
            <v>2000400351</v>
          </cell>
          <cell r="C229" t="str">
            <v>สพป.เพชรบูรณ์ เขต 2</v>
          </cell>
          <cell r="D229">
            <v>6700</v>
          </cell>
          <cell r="E229" t="str">
            <v>เพชรบูรณ์</v>
          </cell>
        </row>
        <row r="230">
          <cell r="B230">
            <v>2000400353</v>
          </cell>
          <cell r="C230" t="str">
            <v>สพป.เพชรบูรณ์ เขต 3</v>
          </cell>
          <cell r="D230">
            <v>6700</v>
          </cell>
          <cell r="E230" t="str">
            <v>เพชรบูรณ์</v>
          </cell>
        </row>
        <row r="231">
          <cell r="B231">
            <v>2000400355</v>
          </cell>
          <cell r="C231" t="str">
            <v xml:space="preserve">สพป.ร้อยเอ็ด เขต 1 </v>
          </cell>
          <cell r="D231">
            <v>4500</v>
          </cell>
          <cell r="E231" t="str">
            <v>ร้อยเอ็ด</v>
          </cell>
        </row>
        <row r="232">
          <cell r="B232">
            <v>2000400357</v>
          </cell>
          <cell r="C232" t="str">
            <v xml:space="preserve">สพป.ร้อยเอ็ด เขต 2 </v>
          </cell>
          <cell r="D232">
            <v>4500</v>
          </cell>
          <cell r="E232" t="str">
            <v>ร้อยเอ็ด</v>
          </cell>
        </row>
        <row r="233">
          <cell r="B233">
            <v>2000400359</v>
          </cell>
          <cell r="C233" t="str">
            <v xml:space="preserve">สพป.ร้อยเอ็ด เขต 3 </v>
          </cell>
          <cell r="D233">
            <v>4500</v>
          </cell>
          <cell r="E233" t="str">
            <v>ร้อยเอ็ด</v>
          </cell>
        </row>
        <row r="234">
          <cell r="B234">
            <v>2000400361</v>
          </cell>
          <cell r="C234" t="str">
            <v>สพป. ลำปาง เขต 1</v>
          </cell>
          <cell r="D234">
            <v>5200</v>
          </cell>
          <cell r="E234" t="str">
            <v>ลำปาง</v>
          </cell>
        </row>
        <row r="235">
          <cell r="B235">
            <v>2000400363</v>
          </cell>
          <cell r="C235" t="str">
            <v>สพป. ลำปาง เขต 2</v>
          </cell>
          <cell r="D235">
            <v>5200</v>
          </cell>
          <cell r="E235" t="str">
            <v>ลำปาง</v>
          </cell>
        </row>
        <row r="236">
          <cell r="B236">
            <v>2000400365</v>
          </cell>
          <cell r="C236" t="str">
            <v>สพป. ลำปาง เขต 3</v>
          </cell>
          <cell r="D236">
            <v>5200</v>
          </cell>
          <cell r="E236" t="str">
            <v>ลำปาง</v>
          </cell>
        </row>
        <row r="237">
          <cell r="B237">
            <v>2000400367</v>
          </cell>
          <cell r="C237" t="str">
            <v xml:space="preserve">สพป.สกลนคร เขต 1 </v>
          </cell>
          <cell r="D237">
            <v>4700</v>
          </cell>
          <cell r="E237" t="str">
            <v>สกลนคร</v>
          </cell>
        </row>
        <row r="238">
          <cell r="B238">
            <v>2000400369</v>
          </cell>
          <cell r="C238" t="str">
            <v xml:space="preserve">สพป.สกลนคร เขต 2 </v>
          </cell>
          <cell r="D238">
            <v>4700</v>
          </cell>
          <cell r="E238" t="str">
            <v>สกลนคร</v>
          </cell>
        </row>
        <row r="239">
          <cell r="B239">
            <v>2000400371</v>
          </cell>
          <cell r="C239" t="str">
            <v xml:space="preserve">สพป.สกลนคร เขต 3 </v>
          </cell>
          <cell r="D239">
            <v>4700</v>
          </cell>
          <cell r="E239" t="str">
            <v>สกลนคร</v>
          </cell>
        </row>
        <row r="240">
          <cell r="B240">
            <v>2000400373</v>
          </cell>
          <cell r="C240" t="str">
            <v xml:space="preserve">สพป.สงขลา เขต 1 </v>
          </cell>
          <cell r="D240">
            <v>9000</v>
          </cell>
          <cell r="E240" t="str">
            <v>สงขลา</v>
          </cell>
        </row>
        <row r="241">
          <cell r="B241">
            <v>2000400375</v>
          </cell>
          <cell r="C241" t="str">
            <v xml:space="preserve">สพป.สงขลา เขต 2 </v>
          </cell>
          <cell r="D241">
            <v>9000</v>
          </cell>
          <cell r="E241" t="str">
            <v>สงขลา</v>
          </cell>
        </row>
        <row r="242">
          <cell r="B242">
            <v>2000400377</v>
          </cell>
          <cell r="C242" t="str">
            <v>สพป.สงขลา เขต 3</v>
          </cell>
          <cell r="D242">
            <v>9000</v>
          </cell>
          <cell r="E242" t="str">
            <v>สงขลา</v>
          </cell>
        </row>
        <row r="243">
          <cell r="B243">
            <v>2000400379</v>
          </cell>
          <cell r="C243" t="str">
            <v>สพป.สุพรรณบุรี เขต 1</v>
          </cell>
          <cell r="D243">
            <v>7200</v>
          </cell>
          <cell r="E243" t="str">
            <v>สุพรรณบุรี</v>
          </cell>
        </row>
        <row r="244">
          <cell r="B244">
            <v>2000400381</v>
          </cell>
          <cell r="C244" t="str">
            <v>สพป.สุพรรณบุรี เขต 2</v>
          </cell>
          <cell r="D244">
            <v>7200</v>
          </cell>
          <cell r="E244" t="str">
            <v>สุพรรณบุรี</v>
          </cell>
        </row>
        <row r="245">
          <cell r="B245">
            <v>2000400383</v>
          </cell>
          <cell r="C245" t="str">
            <v>สพป.สุพรรณบุรี เขต 3</v>
          </cell>
          <cell r="D245">
            <v>7200</v>
          </cell>
          <cell r="E245" t="str">
            <v>สุพรรณบุรี</v>
          </cell>
        </row>
        <row r="246">
          <cell r="B246">
            <v>2000400385</v>
          </cell>
          <cell r="C246" t="str">
            <v xml:space="preserve">สพป.สุราษฎร์ธานี เขต 1 </v>
          </cell>
          <cell r="D246">
            <v>8400</v>
          </cell>
          <cell r="E246" t="str">
            <v>สุราษฎร์ธานี</v>
          </cell>
        </row>
        <row r="247">
          <cell r="B247">
            <v>2000400387</v>
          </cell>
          <cell r="C247" t="str">
            <v xml:space="preserve">สพป.สุราษฎร์ธานี เขต 2 </v>
          </cell>
          <cell r="D247">
            <v>8400</v>
          </cell>
          <cell r="E247" t="str">
            <v>สุราษฎร์ธานี</v>
          </cell>
        </row>
        <row r="248">
          <cell r="B248">
            <v>2000400389</v>
          </cell>
          <cell r="C248" t="str">
            <v>สพป.สุราษฎร์ธานี เขต 3</v>
          </cell>
          <cell r="D248">
            <v>8400</v>
          </cell>
          <cell r="E248" t="str">
            <v>สุราษฎร์ธานี</v>
          </cell>
        </row>
        <row r="249">
          <cell r="B249">
            <v>2000400391</v>
          </cell>
          <cell r="C249" t="str">
            <v>สพป.สุรินทร์ เขต 1</v>
          </cell>
          <cell r="D249">
            <v>3200</v>
          </cell>
          <cell r="E249" t="str">
            <v>สุรินทร์</v>
          </cell>
        </row>
        <row r="250">
          <cell r="B250">
            <v>2000400393</v>
          </cell>
          <cell r="C250" t="str">
            <v>สพป.สุรินทร์ เขต 2</v>
          </cell>
          <cell r="D250">
            <v>3200</v>
          </cell>
          <cell r="E250" t="str">
            <v>สุรินทร์</v>
          </cell>
        </row>
        <row r="251">
          <cell r="B251">
            <v>2000400395</v>
          </cell>
          <cell r="C251" t="str">
            <v>สพป.สุรินทร์ เขต 3</v>
          </cell>
          <cell r="D251">
            <v>3200</v>
          </cell>
          <cell r="E251" t="str">
            <v>สุรินทร์</v>
          </cell>
        </row>
        <row r="252">
          <cell r="B252">
            <v>2000400397</v>
          </cell>
          <cell r="C252" t="str">
            <v>สพป.หนองคาย เขต 1</v>
          </cell>
          <cell r="D252">
            <v>4300</v>
          </cell>
          <cell r="E252" t="str">
            <v>หนองคาย</v>
          </cell>
        </row>
        <row r="253">
          <cell r="B253">
            <v>2000400399</v>
          </cell>
          <cell r="C253" t="str">
            <v>สพป.หนองคาย เขต 2</v>
          </cell>
          <cell r="D253">
            <v>4300</v>
          </cell>
          <cell r="E253" t="str">
            <v>หนองคาย</v>
          </cell>
        </row>
        <row r="254">
          <cell r="B254">
            <v>2000400403</v>
          </cell>
          <cell r="C254" t="str">
            <v>สพป.เชียงราย เขต 1</v>
          </cell>
          <cell r="D254">
            <v>5700</v>
          </cell>
          <cell r="E254" t="str">
            <v>เชียงราย</v>
          </cell>
        </row>
        <row r="255">
          <cell r="B255">
            <v>2000400405</v>
          </cell>
          <cell r="C255" t="str">
            <v>สพป.เชียงราย เขต 2</v>
          </cell>
          <cell r="D255">
            <v>5700</v>
          </cell>
          <cell r="E255" t="str">
            <v>เชียงราย</v>
          </cell>
        </row>
        <row r="256">
          <cell r="B256">
            <v>2000400407</v>
          </cell>
          <cell r="C256" t="str">
            <v>สพป.เชียงราย เขต 3</v>
          </cell>
          <cell r="D256">
            <v>5700</v>
          </cell>
          <cell r="E256" t="str">
            <v>เชียงราย</v>
          </cell>
        </row>
        <row r="257">
          <cell r="B257">
            <v>2000400409</v>
          </cell>
          <cell r="C257" t="str">
            <v>สพป.เชียงราย เขต 4</v>
          </cell>
          <cell r="D257">
            <v>5700</v>
          </cell>
          <cell r="E257" t="str">
            <v>เชียงราย</v>
          </cell>
        </row>
        <row r="258">
          <cell r="B258">
            <v>2000400411</v>
          </cell>
          <cell r="C258" t="str">
            <v>สพป.นครศรีธรรมราช เขต 1</v>
          </cell>
          <cell r="D258">
            <v>8000</v>
          </cell>
          <cell r="E258" t="str">
            <v>นครศรีธรรมราช</v>
          </cell>
        </row>
        <row r="259">
          <cell r="B259">
            <v>2000400413</v>
          </cell>
          <cell r="C259" t="str">
            <v>สพป.นครศรีธรรมราช เขต 2</v>
          </cell>
          <cell r="D259">
            <v>8000</v>
          </cell>
          <cell r="E259" t="str">
            <v>นครศรีธรรมราช</v>
          </cell>
        </row>
        <row r="260">
          <cell r="B260">
            <v>2000400415</v>
          </cell>
          <cell r="C260" t="str">
            <v xml:space="preserve">โรงเรียนทุ่งสง </v>
          </cell>
          <cell r="D260">
            <v>8000</v>
          </cell>
          <cell r="E260" t="str">
            <v>นครศรีธรรมราช</v>
          </cell>
        </row>
        <row r="261">
          <cell r="B261">
            <v>2000400416</v>
          </cell>
          <cell r="C261" t="str">
            <v xml:space="preserve">โรงเรียนปากพนัง </v>
          </cell>
          <cell r="D261">
            <v>8000</v>
          </cell>
          <cell r="E261" t="str">
            <v>นครศรีธรรมราช</v>
          </cell>
        </row>
        <row r="262">
          <cell r="B262">
            <v>2000400417</v>
          </cell>
          <cell r="C262" t="str">
            <v>สพป.นครศรีธรรมราช เขต 3</v>
          </cell>
          <cell r="D262">
            <v>8000</v>
          </cell>
          <cell r="E262" t="str">
            <v>นครศรีธรรมราช</v>
          </cell>
        </row>
        <row r="263">
          <cell r="B263">
            <v>2000400419</v>
          </cell>
          <cell r="C263" t="str">
            <v>สพป.นครศรีธรรมราช เขต 4</v>
          </cell>
          <cell r="D263">
            <v>8000</v>
          </cell>
          <cell r="E263" t="str">
            <v>นครศรีธรรมราช</v>
          </cell>
        </row>
        <row r="264">
          <cell r="B264">
            <v>2000400421</v>
          </cell>
          <cell r="C264" t="str">
            <v>สพป.บุรีรัมย์ เขต 1</v>
          </cell>
          <cell r="D264">
            <v>3100</v>
          </cell>
          <cell r="E264" t="str">
            <v>บุรีรัมย์</v>
          </cell>
        </row>
        <row r="265">
          <cell r="B265">
            <v>2000400423</v>
          </cell>
          <cell r="C265" t="str">
            <v>สพป.บุรีรัมย์ เขต 2</v>
          </cell>
          <cell r="D265">
            <v>3100</v>
          </cell>
          <cell r="E265" t="str">
            <v>บุรีรัมย์</v>
          </cell>
        </row>
        <row r="266">
          <cell r="B266">
            <v>2000400425</v>
          </cell>
          <cell r="C266" t="str">
            <v>สพป.บุรีรัมย์ เขต 3</v>
          </cell>
          <cell r="D266">
            <v>3100</v>
          </cell>
          <cell r="E266" t="str">
            <v>บุรีรัมย์</v>
          </cell>
        </row>
        <row r="267">
          <cell r="B267">
            <v>2000400427</v>
          </cell>
          <cell r="C267" t="str">
            <v>สพป.บุรีรัมย์ เขต 4</v>
          </cell>
          <cell r="D267">
            <v>3100</v>
          </cell>
          <cell r="E267" t="str">
            <v>บุรีรัมย์</v>
          </cell>
        </row>
        <row r="268">
          <cell r="B268">
            <v>2000400429</v>
          </cell>
          <cell r="C268" t="str">
            <v>สพป.ศรีสะเกษ เขต 1</v>
          </cell>
          <cell r="D268">
            <v>3300</v>
          </cell>
          <cell r="E268" t="str">
            <v>ศรีสะเกษ</v>
          </cell>
        </row>
        <row r="269">
          <cell r="B269">
            <v>2000400431</v>
          </cell>
          <cell r="C269" t="str">
            <v>สพป.ศรีสะเกษ เขต 2</v>
          </cell>
          <cell r="D269">
            <v>3300</v>
          </cell>
          <cell r="E269" t="str">
            <v>ศรีสะเกษ</v>
          </cell>
        </row>
        <row r="270">
          <cell r="B270">
            <v>2000400433</v>
          </cell>
          <cell r="C270" t="str">
            <v>สพป.ศรีสะเกษ เขต 3</v>
          </cell>
          <cell r="D270">
            <v>3300</v>
          </cell>
          <cell r="E270" t="str">
            <v>ศรีสะเกษ</v>
          </cell>
        </row>
        <row r="271">
          <cell r="B271">
            <v>2000400435</v>
          </cell>
          <cell r="C271" t="str">
            <v>สพป.ศรีสะเกษ เขต 4</v>
          </cell>
          <cell r="D271">
            <v>3300</v>
          </cell>
          <cell r="E271" t="str">
            <v>ศรีสะเกษ</v>
          </cell>
        </row>
        <row r="272">
          <cell r="B272">
            <v>2000400437</v>
          </cell>
          <cell r="C272" t="str">
            <v xml:space="preserve">สพป.อุดรธานี เขต 1 </v>
          </cell>
          <cell r="D272">
            <v>4100</v>
          </cell>
          <cell r="E272" t="str">
            <v>อุดรธานี</v>
          </cell>
        </row>
        <row r="273">
          <cell r="B273">
            <v>2000400439</v>
          </cell>
          <cell r="C273" t="str">
            <v xml:space="preserve">สพป.อุดรธานี เขต 2 </v>
          </cell>
          <cell r="D273">
            <v>4100</v>
          </cell>
          <cell r="E273" t="str">
            <v>อุดรธานี</v>
          </cell>
        </row>
        <row r="274">
          <cell r="B274">
            <v>2000400441</v>
          </cell>
          <cell r="C274" t="str">
            <v>สพป.อุดรธานี เขต 3</v>
          </cell>
          <cell r="D274">
            <v>4100</v>
          </cell>
          <cell r="E274" t="str">
            <v>อุดรธานี</v>
          </cell>
        </row>
        <row r="275">
          <cell r="B275">
            <v>2000400443</v>
          </cell>
          <cell r="C275" t="str">
            <v xml:space="preserve">สพป.อุดรธานี เขต 4 </v>
          </cell>
          <cell r="D275">
            <v>4100</v>
          </cell>
          <cell r="E275" t="str">
            <v>อุดรธานี</v>
          </cell>
        </row>
        <row r="276">
          <cell r="B276">
            <v>2000400445</v>
          </cell>
          <cell r="C276" t="str">
            <v xml:space="preserve">สพป.ขอนแก่น เขต 1 </v>
          </cell>
          <cell r="D276">
            <v>4000</v>
          </cell>
          <cell r="E276" t="str">
            <v>ขอนแก่น</v>
          </cell>
        </row>
        <row r="277">
          <cell r="B277">
            <v>2000400447</v>
          </cell>
          <cell r="C277" t="str">
            <v xml:space="preserve">สพป.ขอนแก่น เขต 2 </v>
          </cell>
          <cell r="D277">
            <v>4000</v>
          </cell>
          <cell r="E277" t="str">
            <v>ขอนแก่น</v>
          </cell>
        </row>
        <row r="278">
          <cell r="B278">
            <v>2000400449</v>
          </cell>
          <cell r="C278" t="str">
            <v xml:space="preserve">สพป.ขอนแก่น เขต 3 </v>
          </cell>
          <cell r="D278">
            <v>4000</v>
          </cell>
          <cell r="E278" t="str">
            <v>ขอนแก่น</v>
          </cell>
        </row>
        <row r="279">
          <cell r="B279">
            <v>2000400452</v>
          </cell>
          <cell r="C279" t="str">
            <v xml:space="preserve">สพป.ขอนแก่น เขต 4 </v>
          </cell>
          <cell r="D279">
            <v>4000</v>
          </cell>
          <cell r="E279" t="str">
            <v>ขอนแก่น</v>
          </cell>
        </row>
        <row r="280">
          <cell r="B280">
            <v>2000400454</v>
          </cell>
          <cell r="C280" t="str">
            <v xml:space="preserve">สพป.ขอนแก่น เขต 5 </v>
          </cell>
          <cell r="D280">
            <v>4000</v>
          </cell>
          <cell r="E280" t="str">
            <v>ขอนแก่น</v>
          </cell>
        </row>
        <row r="281">
          <cell r="B281">
            <v>2000400456</v>
          </cell>
          <cell r="C281" t="str">
            <v>สพป.เชียงใหม่ เขต 1</v>
          </cell>
          <cell r="D281">
            <v>5000</v>
          </cell>
          <cell r="E281" t="str">
            <v>เชียงใหม่</v>
          </cell>
        </row>
        <row r="282">
          <cell r="B282">
            <v>2000400458</v>
          </cell>
          <cell r="C282" t="str">
            <v>สพป.เชียงใหม่ เขต 2</v>
          </cell>
          <cell r="D282">
            <v>5000</v>
          </cell>
          <cell r="E282" t="str">
            <v>เชียงใหม่</v>
          </cell>
        </row>
        <row r="283">
          <cell r="B283">
            <v>2000400460</v>
          </cell>
          <cell r="C283" t="str">
            <v>สพป.เชียงใหม่ เขต 3</v>
          </cell>
          <cell r="D283">
            <v>5000</v>
          </cell>
          <cell r="E283" t="str">
            <v>เชียงใหม่</v>
          </cell>
        </row>
        <row r="284">
          <cell r="B284">
            <v>2000400462</v>
          </cell>
          <cell r="C284" t="str">
            <v>โรงเรียน ฝางชนูปถัมภ์</v>
          </cell>
          <cell r="D284">
            <v>5000</v>
          </cell>
          <cell r="E284" t="str">
            <v>เชียงใหม่</v>
          </cell>
        </row>
        <row r="285">
          <cell r="B285">
            <v>2000400465</v>
          </cell>
          <cell r="C285" t="str">
            <v>โรงเรียนราชประชานุเคราะห์ 30</v>
          </cell>
          <cell r="D285">
            <v>5000</v>
          </cell>
          <cell r="E285" t="str">
            <v>เชียงใหม่</v>
          </cell>
        </row>
        <row r="286">
          <cell r="B286">
            <v>2000400466</v>
          </cell>
          <cell r="C286" t="str">
            <v>สพป. เชียงใหม่ เขต 4</v>
          </cell>
          <cell r="D286">
            <v>5000</v>
          </cell>
          <cell r="E286" t="str">
            <v>เชียงใหม่</v>
          </cell>
        </row>
        <row r="287">
          <cell r="B287">
            <v>2000400468</v>
          </cell>
          <cell r="C287" t="str">
            <v>สพป.เชียงใหม่ เขต 5</v>
          </cell>
          <cell r="D287">
            <v>5000</v>
          </cell>
          <cell r="E287" t="str">
            <v>เชียงใหม่</v>
          </cell>
        </row>
        <row r="288">
          <cell r="B288">
            <v>2000400470</v>
          </cell>
          <cell r="C288" t="str">
            <v>สพป.อุบลราชธานี เขต 1</v>
          </cell>
          <cell r="D288">
            <v>3400</v>
          </cell>
          <cell r="E288" t="str">
            <v>อุบลราชธานี</v>
          </cell>
        </row>
        <row r="289">
          <cell r="B289">
            <v>2000400472</v>
          </cell>
          <cell r="C289" t="str">
            <v>สพป.อุบลราชธานี เขต 2</v>
          </cell>
          <cell r="D289">
            <v>3400</v>
          </cell>
          <cell r="E289" t="str">
            <v>อุบลราชธานี</v>
          </cell>
        </row>
        <row r="290">
          <cell r="B290">
            <v>2000400474</v>
          </cell>
          <cell r="C290" t="str">
            <v>สพป.อุบลราชธานี เขต 3</v>
          </cell>
          <cell r="D290">
            <v>3400</v>
          </cell>
          <cell r="E290" t="str">
            <v>อุบลราชธานี</v>
          </cell>
        </row>
        <row r="291">
          <cell r="B291">
            <v>2000400476</v>
          </cell>
          <cell r="C291" t="str">
            <v>สพป.อุบลราชธานี เขต 4</v>
          </cell>
          <cell r="D291">
            <v>3400</v>
          </cell>
          <cell r="E291" t="str">
            <v>อุบลราชธานี</v>
          </cell>
        </row>
        <row r="292">
          <cell r="B292">
            <v>2000400478</v>
          </cell>
          <cell r="C292" t="str">
            <v>สพป.อุบลราชธานี เขต 5</v>
          </cell>
          <cell r="D292">
            <v>3400</v>
          </cell>
          <cell r="E292" t="str">
            <v>อุบลราชธานี</v>
          </cell>
        </row>
        <row r="293">
          <cell r="B293">
            <v>2000400480</v>
          </cell>
          <cell r="C293" t="str">
            <v>สพป.นครราชสีมา เขต 1</v>
          </cell>
          <cell r="D293">
            <v>3000</v>
          </cell>
          <cell r="E293" t="str">
            <v>นครราชสีมา</v>
          </cell>
        </row>
        <row r="294">
          <cell r="B294">
            <v>2000400482</v>
          </cell>
          <cell r="C294" t="str">
            <v>โรงเรียนสุรนารีวิทยา</v>
          </cell>
          <cell r="D294">
            <v>3000</v>
          </cell>
          <cell r="E294" t="str">
            <v>นครราชสีมา</v>
          </cell>
        </row>
        <row r="295">
          <cell r="B295">
            <v>2000400483</v>
          </cell>
          <cell r="C295" t="str">
            <v>สพป.นครราชสีมา เขต 2</v>
          </cell>
          <cell r="D295">
            <v>3000</v>
          </cell>
          <cell r="E295" t="str">
            <v>นครราชสีมา</v>
          </cell>
        </row>
        <row r="296">
          <cell r="B296">
            <v>2000400485</v>
          </cell>
          <cell r="C296" t="str">
            <v>สพป.นครราชสีมา เขต 3</v>
          </cell>
          <cell r="D296">
            <v>3000</v>
          </cell>
          <cell r="E296" t="str">
            <v>นครราชสีมา</v>
          </cell>
        </row>
        <row r="297">
          <cell r="B297">
            <v>2000400487</v>
          </cell>
          <cell r="C297" t="str">
            <v>สพป.นครราชสีมา เขต 4</v>
          </cell>
          <cell r="D297">
            <v>3000</v>
          </cell>
          <cell r="E297" t="str">
            <v>นครราชสีมา</v>
          </cell>
        </row>
        <row r="298">
          <cell r="B298">
            <v>2000400490</v>
          </cell>
          <cell r="C298" t="str">
            <v>สพป.นครราชสีมา เขต 5</v>
          </cell>
          <cell r="D298">
            <v>3000</v>
          </cell>
          <cell r="E298" t="str">
            <v>นครราชสีมา</v>
          </cell>
        </row>
        <row r="299">
          <cell r="B299">
            <v>2000400492</v>
          </cell>
          <cell r="C299" t="str">
            <v>สพป.นครราชสีมา เขต 6</v>
          </cell>
          <cell r="D299">
            <v>3000</v>
          </cell>
          <cell r="E299" t="str">
            <v>นครราชสีมา</v>
          </cell>
        </row>
        <row r="300">
          <cell r="B300">
            <v>2000400495</v>
          </cell>
          <cell r="C300" t="str">
            <v>สพป.นครราชสีมา เขต 7</v>
          </cell>
          <cell r="D300">
            <v>3000</v>
          </cell>
          <cell r="E300" t="str">
            <v>นครราชสีมา</v>
          </cell>
        </row>
        <row r="301">
          <cell r="B301">
            <v>2000400497</v>
          </cell>
          <cell r="C301" t="str">
            <v xml:space="preserve">สพป.ยะลา เขต 3 </v>
          </cell>
          <cell r="D301">
            <v>9500</v>
          </cell>
          <cell r="E301" t="str">
            <v>ยะลา</v>
          </cell>
        </row>
        <row r="302">
          <cell r="B302">
            <v>2000400498</v>
          </cell>
          <cell r="C302" t="str">
            <v xml:space="preserve">สพป.ปัตตานี เขต 3 </v>
          </cell>
          <cell r="D302">
            <v>9400</v>
          </cell>
          <cell r="E302" t="str">
            <v xml:space="preserve">ปัตตานี </v>
          </cell>
        </row>
        <row r="303">
          <cell r="B303">
            <v>2000400499</v>
          </cell>
          <cell r="C303" t="str">
            <v xml:space="preserve">สพป.นราธิวาส เขต 3 </v>
          </cell>
          <cell r="D303">
            <v>9600</v>
          </cell>
          <cell r="E303" t="str">
            <v>นราธิวาส</v>
          </cell>
        </row>
        <row r="304">
          <cell r="B304">
            <v>2000400503</v>
          </cell>
          <cell r="C304" t="str">
            <v>สพป.กาญจนบุรี เขต 4</v>
          </cell>
          <cell r="D304">
            <v>7100</v>
          </cell>
          <cell r="E304" t="str">
            <v>กาญจนบุรี</v>
          </cell>
        </row>
        <row r="305">
          <cell r="B305">
            <v>2000400505</v>
          </cell>
          <cell r="C305" t="str">
            <v>สพป.เชียงใหม่ เขต 6</v>
          </cell>
          <cell r="D305">
            <v>5000</v>
          </cell>
          <cell r="E305" t="str">
            <v>เชียงใหม่</v>
          </cell>
        </row>
        <row r="306">
          <cell r="B306">
            <v>2000400507</v>
          </cell>
          <cell r="C306" t="str">
            <v>สพป.ปราจีนบุรี เขต 2</v>
          </cell>
          <cell r="D306">
            <v>2500</v>
          </cell>
          <cell r="E306" t="str">
            <v>ปราจีนบุรี</v>
          </cell>
        </row>
        <row r="307">
          <cell r="B307">
            <v>2000400509</v>
          </cell>
          <cell r="C307" t="str">
            <v xml:space="preserve">สพป.พัทลุง เขต 2 </v>
          </cell>
          <cell r="D307">
            <v>9300</v>
          </cell>
          <cell r="E307" t="str">
            <v>พัทลุง</v>
          </cell>
        </row>
        <row r="308">
          <cell r="B308">
            <v>2000400511</v>
          </cell>
          <cell r="C308" t="str">
            <v xml:space="preserve">สพป.มหาสารคาม เขต 3 </v>
          </cell>
          <cell r="D308">
            <v>4400</v>
          </cell>
          <cell r="E308" t="str">
            <v>มหาสารคาม</v>
          </cell>
        </row>
        <row r="309">
          <cell r="B309">
            <v>2000400513</v>
          </cell>
          <cell r="C309" t="str">
            <v xml:space="preserve">สพป.เลย เขต 3 </v>
          </cell>
          <cell r="D309">
            <v>4200</v>
          </cell>
          <cell r="E309" t="str">
            <v>เลย</v>
          </cell>
        </row>
        <row r="310">
          <cell r="B310">
            <v>2000400515</v>
          </cell>
          <cell r="C310" t="str">
            <v>สพป.อุทัยธานี เขต 2</v>
          </cell>
          <cell r="D310">
            <v>6100</v>
          </cell>
          <cell r="E310" t="str">
            <v>อุทัยธานี</v>
          </cell>
        </row>
        <row r="311">
          <cell r="B311">
            <v>2000400517</v>
          </cell>
          <cell r="C311" t="str">
            <v>โรงเรียนราชประชานุเคราะห์ 45</v>
          </cell>
          <cell r="D311">
            <v>7100</v>
          </cell>
          <cell r="E311" t="str">
            <v>กาญจนบุรี</v>
          </cell>
        </row>
        <row r="312">
          <cell r="B312">
            <v>2000400518</v>
          </cell>
          <cell r="C312" t="str">
            <v>โรงเรียนสมเด็จพระปิยมหาราชรมณีย</v>
          </cell>
          <cell r="D312">
            <v>7100</v>
          </cell>
          <cell r="E312" t="str">
            <v>กาญจนบุรี</v>
          </cell>
        </row>
        <row r="313">
          <cell r="B313">
            <v>2000400519</v>
          </cell>
          <cell r="C313" t="str">
            <v>โรงเรียนราชประชานุเคราะห์ 62</v>
          </cell>
          <cell r="D313">
            <v>5700</v>
          </cell>
          <cell r="E313" t="str">
            <v>เชียงราย</v>
          </cell>
        </row>
        <row r="314">
          <cell r="B314">
            <v>2000400520</v>
          </cell>
          <cell r="C314" t="str">
            <v>โรงเรียนราชประชานุเคราะห์ 48</v>
          </cell>
          <cell r="D314">
            <v>2200</v>
          </cell>
          <cell r="E314" t="str">
            <v>จันทบุรี</v>
          </cell>
        </row>
        <row r="315">
          <cell r="B315">
            <v>2000400521</v>
          </cell>
          <cell r="C315" t="str">
            <v>โรงเรียนราชประชานุเคราะห์ 58</v>
          </cell>
          <cell r="D315">
            <v>1200</v>
          </cell>
          <cell r="E315" t="str">
            <v>นนทบุรี</v>
          </cell>
        </row>
        <row r="316">
          <cell r="B316">
            <v>2000400522</v>
          </cell>
          <cell r="C316" t="str">
            <v>โรงเรียนราชประชานุเคราะห์ 46</v>
          </cell>
          <cell r="D316">
            <v>1800</v>
          </cell>
          <cell r="E316" t="str">
            <v>ชัยนาท</v>
          </cell>
        </row>
        <row r="317">
          <cell r="B317">
            <v>2000400523</v>
          </cell>
          <cell r="C317" t="str">
            <v>โรงเรียนราชประชานุเคราะห์ 63</v>
          </cell>
          <cell r="D317">
            <v>4500</v>
          </cell>
          <cell r="E317" t="str">
            <v>ร้อยเอ็ด</v>
          </cell>
        </row>
        <row r="318">
          <cell r="B318">
            <v>2000400524</v>
          </cell>
          <cell r="C318" t="str">
            <v>โรงเรียนราชประชานุเคราะห์ 55</v>
          </cell>
          <cell r="D318">
            <v>6300</v>
          </cell>
          <cell r="E318" t="str">
            <v>ตาก</v>
          </cell>
        </row>
        <row r="319">
          <cell r="B319">
            <v>2000400525</v>
          </cell>
          <cell r="C319" t="str">
            <v>โรงเรียนราชประชานุเคราะห์ 64</v>
          </cell>
          <cell r="D319">
            <v>8400</v>
          </cell>
          <cell r="E319" t="str">
            <v>สุราษฎร์ธานี</v>
          </cell>
        </row>
        <row r="320">
          <cell r="B320">
            <v>2000400526</v>
          </cell>
          <cell r="C320" t="str">
            <v>โรงเรียนราชประชานุเคราะห์ 51</v>
          </cell>
          <cell r="D320">
            <v>3100</v>
          </cell>
          <cell r="E320" t="str">
            <v>บุรีรัมย์</v>
          </cell>
        </row>
        <row r="321">
          <cell r="B321">
            <v>2000400527</v>
          </cell>
          <cell r="C321" t="str">
            <v>โรงเรียนราชประชานุเคราะห์ 53</v>
          </cell>
          <cell r="D321">
            <v>4700</v>
          </cell>
          <cell r="E321" t="str">
            <v>สกลนคร</v>
          </cell>
        </row>
        <row r="322">
          <cell r="B322">
            <v>2000400528</v>
          </cell>
          <cell r="C322" t="str">
            <v>โรงเรียนราชประชานุเคราะห์ 66</v>
          </cell>
          <cell r="D322">
            <v>9600</v>
          </cell>
          <cell r="E322" t="str">
            <v>นราธิวาส</v>
          </cell>
        </row>
        <row r="323">
          <cell r="B323">
            <v>2000400529</v>
          </cell>
          <cell r="C323" t="str">
            <v>โรงเรียนราชประชานุเคราะห์ 39</v>
          </cell>
          <cell r="D323">
            <v>9600</v>
          </cell>
          <cell r="E323" t="str">
            <v>นราธิวาส</v>
          </cell>
        </row>
        <row r="324">
          <cell r="B324">
            <v>2000400530</v>
          </cell>
          <cell r="C324" t="str">
            <v>โรงเรียนราชประชานุเคราะห์ 57</v>
          </cell>
          <cell r="D324">
            <v>6700</v>
          </cell>
          <cell r="E324" t="str">
            <v>เพชรบูรณ์</v>
          </cell>
        </row>
        <row r="325">
          <cell r="B325">
            <v>2000400531</v>
          </cell>
          <cell r="C325" t="str">
            <v>โรงเรียนราชประชานุเคราะห์ 56</v>
          </cell>
          <cell r="D325">
            <v>5500</v>
          </cell>
          <cell r="E325" t="str">
            <v>น่าน</v>
          </cell>
        </row>
        <row r="326">
          <cell r="B326">
            <v>2000400532</v>
          </cell>
          <cell r="C326" t="str">
            <v>โรงเรียนราชประชานุเคราะห์ 65</v>
          </cell>
          <cell r="D326">
            <v>9300</v>
          </cell>
          <cell r="E326" t="str">
            <v>พัทลุง</v>
          </cell>
        </row>
        <row r="327">
          <cell r="B327">
            <v>2000400533</v>
          </cell>
          <cell r="C327" t="str">
            <v>โรงเรียนราชประชานุเคราะห์ 50</v>
          </cell>
          <cell r="D327">
            <v>4000</v>
          </cell>
          <cell r="E327" t="str">
            <v>ขอนแก่น</v>
          </cell>
        </row>
        <row r="328">
          <cell r="B328">
            <v>2000400534</v>
          </cell>
          <cell r="C328" t="str">
            <v>โรงเรียนราชประชานุเคราะห์ 59</v>
          </cell>
          <cell r="D328">
            <v>5800</v>
          </cell>
          <cell r="E328" t="str">
            <v>แม่ฮ่องสอน</v>
          </cell>
        </row>
        <row r="329">
          <cell r="B329">
            <v>2000400535</v>
          </cell>
          <cell r="C329" t="str">
            <v>โรงเรียนราชประชานุเคราะห์ 21</v>
          </cell>
          <cell r="D329">
            <v>5800</v>
          </cell>
          <cell r="E329" t="str">
            <v>แม่ฮ่องสอน</v>
          </cell>
        </row>
        <row r="330">
          <cell r="B330">
            <v>2000400536</v>
          </cell>
          <cell r="C330" t="str">
            <v>โรงเรียนราชประชานุเคราะห์ 22</v>
          </cell>
          <cell r="D330">
            <v>5800</v>
          </cell>
          <cell r="E330" t="str">
            <v>แม่ฮ่องสอน</v>
          </cell>
        </row>
        <row r="331">
          <cell r="B331">
            <v>2000400537</v>
          </cell>
          <cell r="C331" t="str">
            <v>โรงเรียนราชประชานุเคราะห์ 34</v>
          </cell>
          <cell r="D331">
            <v>5800</v>
          </cell>
          <cell r="E331" t="str">
            <v>แม่ฮ่องสอน</v>
          </cell>
        </row>
        <row r="332">
          <cell r="B332">
            <v>2000400538</v>
          </cell>
          <cell r="C332" t="str">
            <v>โรงเรียนราชประชานุเคราะห์ 47</v>
          </cell>
          <cell r="D332">
            <v>7600</v>
          </cell>
          <cell r="E332" t="str">
            <v>เพชรบุรี</v>
          </cell>
        </row>
        <row r="333">
          <cell r="B333">
            <v>2000400539</v>
          </cell>
          <cell r="C333" t="str">
            <v>โรงเรียนราชประชานุเคราะห์ 61</v>
          </cell>
          <cell r="D333">
            <v>5000</v>
          </cell>
          <cell r="E333" t="str">
            <v>เชียงใหม่</v>
          </cell>
        </row>
        <row r="334">
          <cell r="B334">
            <v>2000400540</v>
          </cell>
          <cell r="C334" t="str">
            <v>โรงเรียนราชประชานุเคราะห์ 60</v>
          </cell>
          <cell r="D334">
            <v>5000</v>
          </cell>
          <cell r="E334" t="str">
            <v>เชียงใหม่</v>
          </cell>
        </row>
        <row r="335">
          <cell r="B335">
            <v>2000400541</v>
          </cell>
          <cell r="C335" t="str">
            <v>โรงเรียนราชประชานุเคราะห์ 31</v>
          </cell>
          <cell r="D335">
            <v>5000</v>
          </cell>
          <cell r="E335" t="str">
            <v>เชียงใหม่</v>
          </cell>
        </row>
        <row r="336">
          <cell r="B336">
            <v>2000400542</v>
          </cell>
          <cell r="C336" t="str">
            <v>โรงเรียนราชประชานุเคราะห์ 54</v>
          </cell>
          <cell r="D336">
            <v>3700</v>
          </cell>
          <cell r="E336" t="str">
            <v>อำนาจเจริญ</v>
          </cell>
        </row>
        <row r="337">
          <cell r="B337">
            <v>2000400543</v>
          </cell>
          <cell r="C337" t="str">
            <v>โรงเรียนศึกษาสงเคราะห์จิตต์อารีย์</v>
          </cell>
          <cell r="D337">
            <v>5200</v>
          </cell>
          <cell r="E337" t="str">
            <v>ลำปาง</v>
          </cell>
        </row>
        <row r="338">
          <cell r="B338">
            <v>2000400544</v>
          </cell>
          <cell r="C338" t="str">
            <v>โรงเรียนราชประชานุเคราะห์ 52</v>
          </cell>
          <cell r="D338">
            <v>4200</v>
          </cell>
          <cell r="E338" t="str">
            <v>เลย</v>
          </cell>
        </row>
        <row r="339">
          <cell r="B339">
            <v>2000400545</v>
          </cell>
          <cell r="C339" t="str">
            <v>โรงเรียนราชประชานุเคราะห์ 49</v>
          </cell>
          <cell r="D339">
            <v>2300</v>
          </cell>
          <cell r="E339" t="str">
            <v>ตราด</v>
          </cell>
        </row>
        <row r="340">
          <cell r="B340">
            <v>2000400546</v>
          </cell>
          <cell r="C340" t="str">
            <v>โรงเรียนราชประชานุเคราะห์ 19</v>
          </cell>
          <cell r="D340">
            <v>8000</v>
          </cell>
          <cell r="E340" t="str">
            <v>นครศรีธรรมราช</v>
          </cell>
        </row>
        <row r="341">
          <cell r="B341">
            <v>2000400547</v>
          </cell>
          <cell r="C341" t="str">
            <v>โรงเรียนราชประชานุเคราะห์  20</v>
          </cell>
          <cell r="D341">
            <v>8600</v>
          </cell>
          <cell r="E341" t="str">
            <v>ชุมพร</v>
          </cell>
        </row>
        <row r="342">
          <cell r="B342">
            <v>2000400548</v>
          </cell>
          <cell r="C342" t="str">
            <v>โรงเรียนราชประชานุเคราะห์ 23</v>
          </cell>
          <cell r="D342">
            <v>6500</v>
          </cell>
          <cell r="E342" t="str">
            <v>พิษณุโลก</v>
          </cell>
        </row>
        <row r="343">
          <cell r="B343">
            <v>2000400549</v>
          </cell>
          <cell r="C343" t="str">
            <v>โรงเรียนราชประชานุเคราะห์ 24</v>
          </cell>
          <cell r="D343">
            <v>5600</v>
          </cell>
          <cell r="E343" t="str">
            <v>พะเยา</v>
          </cell>
        </row>
        <row r="344">
          <cell r="B344">
            <v>2000400550</v>
          </cell>
          <cell r="C344" t="str">
            <v>โรงเรียนราชประชานุเคราะห์ 25</v>
          </cell>
          <cell r="D344">
            <v>5400</v>
          </cell>
          <cell r="E344" t="str">
            <v>แพร่</v>
          </cell>
        </row>
        <row r="345">
          <cell r="B345">
            <v>2000400551</v>
          </cell>
          <cell r="C345" t="str">
            <v>โรงเรียนราชประชานุเคราะห์ 26</v>
          </cell>
          <cell r="D345">
            <v>5100</v>
          </cell>
          <cell r="E345" t="str">
            <v>ลำพูน</v>
          </cell>
        </row>
        <row r="346">
          <cell r="B346">
            <v>2000400552</v>
          </cell>
          <cell r="C346" t="str">
            <v>โรงเรียนราชประชานุเคราะห์ 27</v>
          </cell>
          <cell r="D346">
            <v>4300</v>
          </cell>
          <cell r="E346" t="str">
            <v>หนองคาย</v>
          </cell>
        </row>
        <row r="347">
          <cell r="B347">
            <v>2000400553</v>
          </cell>
          <cell r="C347" t="str">
            <v>โรงเรียนราชประชานุเคราะห์ 28</v>
          </cell>
          <cell r="D347">
            <v>3500</v>
          </cell>
          <cell r="E347" t="str">
            <v>ยโสธร</v>
          </cell>
        </row>
        <row r="348">
          <cell r="B348">
            <v>2000400554</v>
          </cell>
          <cell r="C348" t="str">
            <v>โรงเรียนราชประชานุเคราะห์ 29</v>
          </cell>
          <cell r="D348">
            <v>3300</v>
          </cell>
          <cell r="E348" t="str">
            <v>ศรีสะเกษ</v>
          </cell>
        </row>
        <row r="349">
          <cell r="B349">
            <v>2000400555</v>
          </cell>
          <cell r="C349" t="str">
            <v>โรงเรียนราชประชานุเคราะห์ 32</v>
          </cell>
          <cell r="D349">
            <v>3400</v>
          </cell>
          <cell r="E349" t="str">
            <v>อุบลราชธานี</v>
          </cell>
        </row>
        <row r="350">
          <cell r="B350">
            <v>2000400556</v>
          </cell>
          <cell r="C350" t="str">
            <v>โรงเรียนราชประชานุเคราะห์ 33</v>
          </cell>
          <cell r="D350">
            <v>1600</v>
          </cell>
          <cell r="E350" t="str">
            <v>ลพบุรี</v>
          </cell>
        </row>
        <row r="351">
          <cell r="B351">
            <v>2000400557</v>
          </cell>
          <cell r="C351" t="str">
            <v>โรงเรียนราชประชานุเคราะห์ 35</v>
          </cell>
          <cell r="D351">
            <v>8200</v>
          </cell>
          <cell r="E351" t="str">
            <v>พังงา</v>
          </cell>
        </row>
        <row r="352">
          <cell r="B352">
            <v>2000400558</v>
          </cell>
          <cell r="C352" t="str">
            <v>โรงเรียนราชประชานุเคราะห์ 36</v>
          </cell>
          <cell r="D352">
            <v>8300</v>
          </cell>
          <cell r="E352" t="str">
            <v>ภูเก็ต</v>
          </cell>
        </row>
        <row r="353">
          <cell r="B353">
            <v>2000400559</v>
          </cell>
          <cell r="C353" t="str">
            <v>โรงเรียนราชประชานุเคราะห์ 37</v>
          </cell>
          <cell r="D353">
            <v>8100</v>
          </cell>
          <cell r="E353" t="str">
            <v>กระบี่</v>
          </cell>
        </row>
        <row r="354">
          <cell r="B354">
            <v>2000400560</v>
          </cell>
          <cell r="C354" t="str">
            <v>โรงเรียนราชประชานุเคราะห์ 38</v>
          </cell>
          <cell r="D354">
            <v>8500</v>
          </cell>
          <cell r="E354" t="str">
            <v>ระนอง</v>
          </cell>
        </row>
        <row r="355">
          <cell r="B355">
            <v>2000400561</v>
          </cell>
          <cell r="C355" t="str">
            <v>โรงเรียนราชประชานุเคราะห์ 40</v>
          </cell>
          <cell r="D355">
            <v>9400</v>
          </cell>
          <cell r="E355" t="str">
            <v>ปัตตานี</v>
          </cell>
        </row>
        <row r="356">
          <cell r="B356">
            <v>2000400562</v>
          </cell>
          <cell r="C356" t="str">
            <v>โรงเรียนราชประชานุเคราะห์ 41</v>
          </cell>
          <cell r="D356">
            <v>9500</v>
          </cell>
          <cell r="E356" t="str">
            <v>ยะลา</v>
          </cell>
        </row>
        <row r="357">
          <cell r="B357">
            <v>2000400563</v>
          </cell>
          <cell r="C357" t="str">
            <v>โรงเรียนราชประชานุเคราะห์ 42</v>
          </cell>
          <cell r="D357">
            <v>9100</v>
          </cell>
          <cell r="E357" t="str">
            <v>สตูล</v>
          </cell>
        </row>
        <row r="358">
          <cell r="B358">
            <v>2000400564</v>
          </cell>
          <cell r="C358" t="str">
            <v>โรงเรียนราชประชานุเคราะห์ 43</v>
          </cell>
          <cell r="D358">
            <v>9000</v>
          </cell>
          <cell r="E358" t="str">
            <v>สงขลา</v>
          </cell>
        </row>
        <row r="359">
          <cell r="B359">
            <v>2000400565</v>
          </cell>
          <cell r="C359" t="str">
            <v xml:space="preserve">โรงเรียนสามเสนวิทยาลัย  </v>
          </cell>
          <cell r="D359">
            <v>1000</v>
          </cell>
          <cell r="E359" t="str">
            <v>กรุงเทพฯ</v>
          </cell>
        </row>
        <row r="360">
          <cell r="B360">
            <v>2000400566</v>
          </cell>
          <cell r="C360" t="str">
            <v xml:space="preserve">โรงเรียนบดินทรเดชา (สิงห์ สิงหเสนี)     </v>
          </cell>
          <cell r="D360">
            <v>1000</v>
          </cell>
          <cell r="E360" t="str">
            <v>กรุงเทพฯ</v>
          </cell>
        </row>
        <row r="361">
          <cell r="B361">
            <v>2000400567</v>
          </cell>
          <cell r="C361" t="str">
            <v xml:space="preserve">โรงเรียนศึกษานารี   </v>
          </cell>
          <cell r="D361">
            <v>1000</v>
          </cell>
          <cell r="E361" t="str">
            <v>กรุงเทพฯ</v>
          </cell>
        </row>
        <row r="362">
          <cell r="B362">
            <v>2000400569</v>
          </cell>
          <cell r="C362" t="str">
            <v>โรงเรียนกาญจนานุเคราะห์</v>
          </cell>
          <cell r="D362">
            <v>7100</v>
          </cell>
          <cell r="E362" t="str">
            <v>กาญจนบุรี</v>
          </cell>
        </row>
        <row r="363">
          <cell r="B363">
            <v>2000400570</v>
          </cell>
          <cell r="C363" t="str">
            <v>โรงเรียนกาฬสินธุ์พิทยาสรรพ์</v>
          </cell>
          <cell r="D363">
            <v>4600</v>
          </cell>
          <cell r="E363" t="str">
            <v>กาฬสินธุ์</v>
          </cell>
        </row>
        <row r="364">
          <cell r="B364">
            <v>2000400571</v>
          </cell>
          <cell r="C364" t="str">
            <v>โรงเรียนยางตลาดวิทยาคาร</v>
          </cell>
          <cell r="D364">
            <v>4600</v>
          </cell>
          <cell r="E364" t="str">
            <v>กาฬสินธุ์</v>
          </cell>
        </row>
        <row r="365">
          <cell r="B365">
            <v>2000400572</v>
          </cell>
          <cell r="C365" t="str">
            <v>โรงเรียนบ้านสี่แยกสมเด็จ</v>
          </cell>
          <cell r="D365">
            <v>4600</v>
          </cell>
          <cell r="E365" t="str">
            <v>กาฬสินธุ์</v>
          </cell>
        </row>
        <row r="366">
          <cell r="B366">
            <v>2000400573</v>
          </cell>
          <cell r="C366" t="str">
            <v>โรงเรียนกำแพงเพชรพิทยาคม</v>
          </cell>
          <cell r="D366">
            <v>6200</v>
          </cell>
          <cell r="E366" t="str">
            <v>กำแพงเพชร</v>
          </cell>
        </row>
        <row r="367">
          <cell r="B367">
            <v>2000400574</v>
          </cell>
          <cell r="C367" t="str">
            <v>โรงเรียนขาณุวิทยา</v>
          </cell>
          <cell r="D367">
            <v>6200</v>
          </cell>
          <cell r="E367" t="str">
            <v>กำแพงเพชร</v>
          </cell>
        </row>
        <row r="368">
          <cell r="B368">
            <v>2000400575</v>
          </cell>
          <cell r="C368" t="str">
            <v>โรงเรียนขอนแก่นวิทยายน</v>
          </cell>
          <cell r="D368">
            <v>4000</v>
          </cell>
          <cell r="E368" t="str">
            <v>ขอนแก่น</v>
          </cell>
        </row>
        <row r="369">
          <cell r="B369">
            <v>2000400581</v>
          </cell>
          <cell r="C369" t="str">
            <v>โรงเรียนเบญจมราชรังสฤษฎิ์</v>
          </cell>
          <cell r="D369">
            <v>2400</v>
          </cell>
          <cell r="E369" t="str">
            <v>ฉะเชิงเทรา</v>
          </cell>
        </row>
        <row r="370">
          <cell r="B370">
            <v>2000400590</v>
          </cell>
          <cell r="C370" t="str">
            <v>โรงเรียนสามัคคีวิทยาคม</v>
          </cell>
          <cell r="D370">
            <v>5700</v>
          </cell>
          <cell r="E370" t="str">
            <v>เชียงราย</v>
          </cell>
        </row>
        <row r="371">
          <cell r="B371">
            <v>2000400591</v>
          </cell>
          <cell r="C371" t="str">
            <v>โรงเรียนแม่ลาววิทยาคม</v>
          </cell>
          <cell r="D371">
            <v>5700</v>
          </cell>
          <cell r="E371" t="str">
            <v>เชียงราย</v>
          </cell>
        </row>
        <row r="372">
          <cell r="B372">
            <v>2000400592</v>
          </cell>
          <cell r="C372" t="str">
            <v>โรงเรียนแม่สายประสิทธิ์ศาสตร์</v>
          </cell>
          <cell r="D372">
            <v>5700</v>
          </cell>
          <cell r="E372" t="str">
            <v>เชียงราย</v>
          </cell>
        </row>
        <row r="373">
          <cell r="B373">
            <v>2000400593</v>
          </cell>
          <cell r="C373" t="str">
            <v>โรงเรียนยุพราชวิทยาลัย</v>
          </cell>
          <cell r="D373">
            <v>5000</v>
          </cell>
          <cell r="E373" t="str">
            <v>เชียงใหม่</v>
          </cell>
        </row>
        <row r="374">
          <cell r="B374">
            <v>2000400594</v>
          </cell>
          <cell r="C374" t="str">
            <v>โรงเรียนเชียงดาววิทยาคม</v>
          </cell>
          <cell r="D374">
            <v>5000</v>
          </cell>
          <cell r="E374" t="str">
            <v>เชียงใหม่</v>
          </cell>
        </row>
        <row r="375">
          <cell r="B375">
            <v>2000400596</v>
          </cell>
          <cell r="C375" t="str">
            <v>โรงเรียนวิทยาศาสตร์จุฬาภรณราชวิทยาตรัง</v>
          </cell>
          <cell r="D375">
            <v>9200</v>
          </cell>
          <cell r="E375" t="str">
            <v>ตรัง</v>
          </cell>
        </row>
        <row r="376">
          <cell r="B376">
            <v>2000400600</v>
          </cell>
          <cell r="C376" t="str">
            <v>โรงเรียนบ้านแม่สลิดหลวง</v>
          </cell>
          <cell r="D376">
            <v>6300</v>
          </cell>
          <cell r="E376" t="str">
            <v>ตาก</v>
          </cell>
        </row>
        <row r="377">
          <cell r="B377">
            <v>2000400602</v>
          </cell>
          <cell r="C377" t="str">
            <v>โรงเรียนสิรินธรราชวิทยาลัย</v>
          </cell>
          <cell r="D377">
            <v>7300</v>
          </cell>
          <cell r="E377" t="str">
            <v>นครปฐม</v>
          </cell>
        </row>
        <row r="378">
          <cell r="B378">
            <v>2000400603</v>
          </cell>
          <cell r="C378" t="str">
            <v>โรงเรียน ภ.ป.ร.ราชวิทยาลัย</v>
          </cell>
          <cell r="D378">
            <v>7300</v>
          </cell>
          <cell r="E378" t="str">
            <v>นครปฐม</v>
          </cell>
        </row>
        <row r="379">
          <cell r="B379">
            <v>2000400607</v>
          </cell>
          <cell r="C379" t="str">
            <v>โรงเรียนเติมไขแสงปากช่องวิทยา</v>
          </cell>
          <cell r="D379">
            <v>3000</v>
          </cell>
          <cell r="E379" t="str">
            <v>นครราชสีมา</v>
          </cell>
        </row>
        <row r="380">
          <cell r="B380">
            <v>2000400608</v>
          </cell>
          <cell r="C380" t="str">
            <v>โรงเรียนขามทะเลสอวิทยา</v>
          </cell>
          <cell r="D380">
            <v>3000</v>
          </cell>
          <cell r="E380" t="str">
            <v>นครราชสีมา</v>
          </cell>
        </row>
        <row r="381">
          <cell r="B381">
            <v>2000400609</v>
          </cell>
          <cell r="C381" t="str">
            <v>โรงเรียนสีดาวิทยา</v>
          </cell>
          <cell r="D381">
            <v>3000</v>
          </cell>
          <cell r="E381" t="str">
            <v>นครราชสีมา</v>
          </cell>
        </row>
        <row r="382">
          <cell r="B382">
            <v>2000400610</v>
          </cell>
          <cell r="C382" t="str">
            <v>โรงเรียนฉวางรัชดาภิเษก</v>
          </cell>
          <cell r="D382">
            <v>8000</v>
          </cell>
          <cell r="E382" t="str">
            <v>นครศรีธรรมราช</v>
          </cell>
        </row>
        <row r="383">
          <cell r="B383">
            <v>2000400611</v>
          </cell>
          <cell r="C383" t="str">
            <v>โรงเรียนสตรีปากพนัง</v>
          </cell>
          <cell r="D383">
            <v>8000</v>
          </cell>
          <cell r="E383" t="str">
            <v>นครศรีธรรมราช</v>
          </cell>
        </row>
        <row r="384">
          <cell r="B384">
            <v>2000400612</v>
          </cell>
          <cell r="C384" t="str">
            <v>โรงเรียนท่าศาลาประสิทธ์ศึกษา</v>
          </cell>
          <cell r="D384">
            <v>8000</v>
          </cell>
          <cell r="E384" t="str">
            <v>นครศรีธรรมราช</v>
          </cell>
        </row>
        <row r="385">
          <cell r="B385">
            <v>2000400613</v>
          </cell>
          <cell r="C385" t="str">
            <v>โรงเรียนนครสวรรค์</v>
          </cell>
          <cell r="D385">
            <v>6000</v>
          </cell>
          <cell r="E385" t="str">
            <v>นครสวรรค์</v>
          </cell>
        </row>
        <row r="386">
          <cell r="B386">
            <v>2000400619</v>
          </cell>
          <cell r="C386" t="str">
            <v>โรงเรียนสตรีศรีน่าน</v>
          </cell>
          <cell r="D386">
            <v>5500</v>
          </cell>
          <cell r="E386" t="str">
            <v>น่าน</v>
          </cell>
        </row>
        <row r="387">
          <cell r="B387">
            <v>2000400622</v>
          </cell>
          <cell r="C387" t="str">
            <v>โรงเรียนประโคนชัยพิทยาคม</v>
          </cell>
          <cell r="D387">
            <v>3100</v>
          </cell>
          <cell r="E387" t="str">
            <v>บุรีรัมย์</v>
          </cell>
        </row>
        <row r="388">
          <cell r="B388">
            <v>2000400623</v>
          </cell>
          <cell r="C388" t="str">
            <v>โรงเรียนนางรอง</v>
          </cell>
          <cell r="D388">
            <v>3100</v>
          </cell>
          <cell r="E388" t="str">
            <v>บุรีรัมย์</v>
          </cell>
        </row>
        <row r="389">
          <cell r="B389">
            <v>2000400624</v>
          </cell>
          <cell r="C389" t="str">
            <v>โรงเรียนวิทยาศาสตร์จุฬาภรณราชวิทยาลัยบุรีรัมย์</v>
          </cell>
          <cell r="D389">
            <v>3100</v>
          </cell>
          <cell r="E389" t="str">
            <v>บุรีรัมย์</v>
          </cell>
        </row>
        <row r="390">
          <cell r="B390">
            <v>2000400625</v>
          </cell>
          <cell r="C390" t="str">
            <v>โรงเรียนวิทยาศาสตร์จุฬาภรณ์ราชวิทยาลัยปทุมธานี</v>
          </cell>
          <cell r="D390">
            <v>1300</v>
          </cell>
          <cell r="E390" t="str">
            <v>ปทุมธานี</v>
          </cell>
        </row>
        <row r="391">
          <cell r="B391">
            <v>2000400626</v>
          </cell>
          <cell r="C391" t="str">
            <v>โรงเรียนธัญรัตน์</v>
          </cell>
          <cell r="D391">
            <v>1300</v>
          </cell>
          <cell r="E391" t="str">
            <v>ปทุมธานี</v>
          </cell>
        </row>
        <row r="392">
          <cell r="B392">
            <v>2000400628</v>
          </cell>
          <cell r="C392" t="str">
            <v>โรงเรียนกุยบุรีวิทยา</v>
          </cell>
          <cell r="D392">
            <v>7700</v>
          </cell>
          <cell r="E392" t="str">
            <v>ประจวบคีรีขันธ์</v>
          </cell>
        </row>
        <row r="393">
          <cell r="B393">
            <v>2000400632</v>
          </cell>
          <cell r="C393" t="str">
            <v>โรงเรียนพะเยาพิทยาคม</v>
          </cell>
          <cell r="D393">
            <v>5600</v>
          </cell>
          <cell r="E393" t="str">
            <v>พะเยา</v>
          </cell>
        </row>
        <row r="394">
          <cell r="B394">
            <v>2000400633</v>
          </cell>
          <cell r="C394" t="str">
            <v>โรงเรียนเชียงคำวิทยาคม</v>
          </cell>
          <cell r="D394">
            <v>5600</v>
          </cell>
          <cell r="E394" t="str">
            <v>พะเยา</v>
          </cell>
        </row>
        <row r="395">
          <cell r="B395">
            <v>2000400634</v>
          </cell>
          <cell r="C395" t="str">
            <v>โรงเรียนดีบุกพังงาวิทยายน</v>
          </cell>
          <cell r="D395">
            <v>8200</v>
          </cell>
          <cell r="E395" t="str">
            <v>พังงา</v>
          </cell>
        </row>
        <row r="396">
          <cell r="B396">
            <v>2000400635</v>
          </cell>
          <cell r="C396" t="str">
            <v>โรงเรียนพัทลุง</v>
          </cell>
          <cell r="D396">
            <v>9300</v>
          </cell>
          <cell r="E396" t="str">
            <v>พัทลุง</v>
          </cell>
        </row>
        <row r="397">
          <cell r="B397">
            <v>2000400636</v>
          </cell>
          <cell r="C397" t="str">
            <v>โรงเรียนอนุบาลพิจิตร</v>
          </cell>
          <cell r="D397">
            <v>6600</v>
          </cell>
          <cell r="E397" t="str">
            <v>พิจิตร</v>
          </cell>
        </row>
        <row r="398">
          <cell r="B398">
            <v>2000400637</v>
          </cell>
          <cell r="C398" t="str">
            <v>โรงเรียนบางมูลนากภูมิวิทยาคม</v>
          </cell>
          <cell r="D398">
            <v>6600</v>
          </cell>
          <cell r="E398" t="str">
            <v>พิจิตร</v>
          </cell>
        </row>
        <row r="399">
          <cell r="B399">
            <v>2000400638</v>
          </cell>
          <cell r="C399" t="str">
            <v>โรงเรียนเฉลิมขวัญสตรี</v>
          </cell>
          <cell r="D399">
            <v>6500</v>
          </cell>
          <cell r="E399" t="str">
            <v>พิษณุโลก</v>
          </cell>
        </row>
        <row r="400">
          <cell r="B400">
            <v>2000400641</v>
          </cell>
          <cell r="C400" t="str">
            <v>โรงเรียนหนองชุมแสงวิทยา</v>
          </cell>
          <cell r="D400">
            <v>7600</v>
          </cell>
          <cell r="E400" t="str">
            <v>เพชรบุรี</v>
          </cell>
        </row>
        <row r="401">
          <cell r="B401">
            <v>2000400642</v>
          </cell>
          <cell r="C401" t="str">
            <v>โรงเรียนอนุบาลเพชรบูรณ์</v>
          </cell>
          <cell r="D401">
            <v>6700</v>
          </cell>
          <cell r="E401" t="str">
            <v>เพชรบูรณ์</v>
          </cell>
        </row>
        <row r="402">
          <cell r="B402">
            <v>2000400643</v>
          </cell>
          <cell r="C402" t="str">
            <v>โรงเรียนหนองไผ่</v>
          </cell>
          <cell r="D402">
            <v>6700</v>
          </cell>
          <cell r="E402" t="str">
            <v>เพชรบูรณ์</v>
          </cell>
        </row>
        <row r="403">
          <cell r="B403">
            <v>2000400644</v>
          </cell>
          <cell r="C403" t="str">
            <v>โรงเรียนพิริยาลัยจังหวัดแพร่</v>
          </cell>
          <cell r="D403">
            <v>5400</v>
          </cell>
          <cell r="E403" t="str">
            <v>แพร่</v>
          </cell>
        </row>
        <row r="404">
          <cell r="B404">
            <v>2000400645</v>
          </cell>
          <cell r="C404" t="str">
            <v>โรงเรียนลองวิทยา</v>
          </cell>
          <cell r="D404">
            <v>5400</v>
          </cell>
          <cell r="E404" t="str">
            <v>แพร่</v>
          </cell>
        </row>
        <row r="405">
          <cell r="B405">
            <v>2000400646</v>
          </cell>
          <cell r="C405" t="str">
            <v>โรงเรียนสตรีภูเก็ต</v>
          </cell>
          <cell r="D405">
            <v>8300</v>
          </cell>
          <cell r="E405" t="str">
            <v>ภูเก็ต</v>
          </cell>
        </row>
        <row r="406">
          <cell r="B406">
            <v>2000400647</v>
          </cell>
          <cell r="C406" t="str">
            <v>โรงเรียนผดุงนารี</v>
          </cell>
          <cell r="D406">
            <v>4400</v>
          </cell>
          <cell r="E406" t="str">
            <v>มหาสารคาม</v>
          </cell>
        </row>
        <row r="407">
          <cell r="B407">
            <v>2000400648</v>
          </cell>
          <cell r="C407" t="str">
            <v>โรงเรียนพยัคฆภูมิวิทยาคาร</v>
          </cell>
          <cell r="D407">
            <v>4400</v>
          </cell>
          <cell r="E407" t="str">
            <v>มหาสารคาม</v>
          </cell>
        </row>
        <row r="408">
          <cell r="B408">
            <v>2000400649</v>
          </cell>
          <cell r="C408" t="str">
            <v>โรงเรียนวิทยาศาสตร์จุฬาภรณราชวิทยาลัยมุกดาหาร</v>
          </cell>
          <cell r="D408">
            <v>4900</v>
          </cell>
          <cell r="E408" t="str">
            <v>มุกดาหาร</v>
          </cell>
        </row>
        <row r="409">
          <cell r="B409">
            <v>2000400651</v>
          </cell>
          <cell r="C409" t="str">
            <v>โรงเรียนแม่สะเรียง (บริพัตรศึกษา)</v>
          </cell>
          <cell r="D409">
            <v>5800</v>
          </cell>
          <cell r="E409" t="str">
            <v>แม่ฮ่องสอน</v>
          </cell>
        </row>
        <row r="410">
          <cell r="B410">
            <v>2000400652</v>
          </cell>
          <cell r="C410" t="str">
            <v>โรงเรียนยโสธรพิทยาคม</v>
          </cell>
          <cell r="D410">
            <v>3500</v>
          </cell>
          <cell r="E410" t="str">
            <v>ยโสธร</v>
          </cell>
        </row>
        <row r="411">
          <cell r="B411">
            <v>2000400653</v>
          </cell>
          <cell r="C411" t="str">
            <v>โรงเรียนเลิงนกทา</v>
          </cell>
          <cell r="D411">
            <v>3500</v>
          </cell>
          <cell r="E411" t="str">
            <v>ยโสธร</v>
          </cell>
        </row>
        <row r="412">
          <cell r="B412">
            <v>2000400656</v>
          </cell>
          <cell r="C412" t="str">
            <v>โรงเรียนร้อยเอ็ดวิทยาลัย</v>
          </cell>
          <cell r="D412">
            <v>4500</v>
          </cell>
          <cell r="E412" t="str">
            <v>ร้อยเอ็ด</v>
          </cell>
        </row>
        <row r="413">
          <cell r="B413">
            <v>2000400657</v>
          </cell>
          <cell r="C413" t="str">
            <v>โรงเรียนปทุมรัตน์พิทยาคม</v>
          </cell>
          <cell r="D413">
            <v>4500</v>
          </cell>
          <cell r="E413" t="str">
            <v>ร้อยเอ็ด</v>
          </cell>
        </row>
        <row r="414">
          <cell r="B414">
            <v>2000400658</v>
          </cell>
          <cell r="C414" t="str">
            <v>โรงเรียนเสลภูมิพิทยาคม</v>
          </cell>
          <cell r="D414">
            <v>4500</v>
          </cell>
          <cell r="E414" t="str">
            <v>ร้อยเอ็ด</v>
          </cell>
        </row>
        <row r="415">
          <cell r="B415">
            <v>2000400659</v>
          </cell>
          <cell r="C415" t="str">
            <v>โรงเรียนสตรีระนอง</v>
          </cell>
          <cell r="D415">
            <v>8500</v>
          </cell>
          <cell r="E415" t="str">
            <v>ระนอง</v>
          </cell>
        </row>
        <row r="416">
          <cell r="B416">
            <v>2000400660</v>
          </cell>
          <cell r="C416" t="str">
            <v>โรงเรียนระยองวิทยาคม</v>
          </cell>
          <cell r="D416">
            <v>2100</v>
          </cell>
          <cell r="E416" t="str">
            <v>ระยอง</v>
          </cell>
        </row>
        <row r="417">
          <cell r="B417">
            <v>2000400662</v>
          </cell>
          <cell r="C417" t="str">
            <v>โรงเรียนเบญจมราชูทิศ ราชบุรี</v>
          </cell>
          <cell r="D417">
            <v>7000</v>
          </cell>
          <cell r="E417" t="str">
            <v>ราชบุรี</v>
          </cell>
        </row>
        <row r="418">
          <cell r="B418">
            <v>2000400663</v>
          </cell>
          <cell r="C418" t="str">
            <v>โรงเรียนรัตนราษฎร์บำรุง</v>
          </cell>
          <cell r="D418">
            <v>7000</v>
          </cell>
          <cell r="E418" t="str">
            <v>ราชบุรี</v>
          </cell>
        </row>
        <row r="419">
          <cell r="B419">
            <v>2000400664</v>
          </cell>
          <cell r="C419" t="str">
            <v xml:space="preserve">โรงเรียนพิบูลวิทยาลัยลพบุรี   </v>
          </cell>
          <cell r="D419">
            <v>1600</v>
          </cell>
          <cell r="E419" t="str">
            <v>ลพบุรี</v>
          </cell>
        </row>
        <row r="420">
          <cell r="B420">
            <v>2000400665</v>
          </cell>
          <cell r="C420" t="str">
            <v xml:space="preserve">โรงเรียนชัยบาดาลวิทยา    </v>
          </cell>
          <cell r="D420">
            <v>1600</v>
          </cell>
          <cell r="E420" t="str">
            <v>ลพบุรี</v>
          </cell>
        </row>
        <row r="421">
          <cell r="B421">
            <v>2000400666</v>
          </cell>
          <cell r="C421" t="str">
            <v>โรงเรียนบุญวาทย์วิทยาลัย</v>
          </cell>
          <cell r="D421">
            <v>5200</v>
          </cell>
          <cell r="E421" t="str">
            <v>ลำปาง</v>
          </cell>
        </row>
        <row r="422">
          <cell r="B422">
            <v>2000400667</v>
          </cell>
          <cell r="C422" t="str">
            <v>โรงเรียนเสริมงามวิทยาลัย</v>
          </cell>
          <cell r="D422">
            <v>5200</v>
          </cell>
          <cell r="E422" t="str">
            <v>ลำปาง</v>
          </cell>
        </row>
        <row r="423">
          <cell r="B423">
            <v>2000400668</v>
          </cell>
          <cell r="C423" t="str">
            <v>โรงเรียนแจ้ห่มวิทยาลัย</v>
          </cell>
          <cell r="D423">
            <v>5200</v>
          </cell>
          <cell r="E423" t="str">
            <v>ลำปาง</v>
          </cell>
        </row>
        <row r="424">
          <cell r="B424">
            <v>2000400669</v>
          </cell>
          <cell r="C424" t="str">
            <v>โรงเรียนส่วนบุญโญปถัมภ์ ลำพูน</v>
          </cell>
          <cell r="D424">
            <v>5100</v>
          </cell>
          <cell r="E424" t="str">
            <v>ลำพูน</v>
          </cell>
        </row>
        <row r="425">
          <cell r="B425">
            <v>2000400670</v>
          </cell>
          <cell r="C425" t="str">
            <v>โรงเรียนเวียงเจดีย์วิทยา</v>
          </cell>
          <cell r="D425">
            <v>5100</v>
          </cell>
          <cell r="E425" t="str">
            <v>ลำพูน</v>
          </cell>
        </row>
        <row r="426">
          <cell r="B426">
            <v>2000400672</v>
          </cell>
          <cell r="C426" t="str">
            <v>โรงเรียนศรีสงครามวิทยา</v>
          </cell>
          <cell r="D426">
            <v>4200</v>
          </cell>
          <cell r="E426" t="str">
            <v>เลย</v>
          </cell>
        </row>
        <row r="427">
          <cell r="B427">
            <v>2000400674</v>
          </cell>
          <cell r="C427" t="str">
            <v>โรงเรียนปรางค์กู่</v>
          </cell>
          <cell r="D427">
            <v>3300</v>
          </cell>
          <cell r="E427" t="str">
            <v>ศรีสะเกษ</v>
          </cell>
        </row>
        <row r="428">
          <cell r="B428">
            <v>2000400675</v>
          </cell>
          <cell r="C428" t="str">
            <v>โรงเรียนกันทรลักษณ์วิทยา</v>
          </cell>
          <cell r="D428">
            <v>3300</v>
          </cell>
          <cell r="E428" t="str">
            <v>ศรีสะเกษ</v>
          </cell>
        </row>
        <row r="429">
          <cell r="B429">
            <v>2000400677</v>
          </cell>
          <cell r="C429" t="str">
            <v>โรงเรียนเตรียมอุดมศึกษา ภาคตะวันออกเฉียงเหนือ</v>
          </cell>
          <cell r="D429">
            <v>4700</v>
          </cell>
          <cell r="E429" t="str">
            <v>สกลนคร</v>
          </cell>
        </row>
        <row r="430">
          <cell r="B430">
            <v>2000400678</v>
          </cell>
          <cell r="C430" t="str">
            <v>โรงเรียนมัธยมวานรนิวาส</v>
          </cell>
          <cell r="D430">
            <v>4700</v>
          </cell>
          <cell r="E430" t="str">
            <v>สกลนคร</v>
          </cell>
        </row>
        <row r="431">
          <cell r="B431">
            <v>2000400679</v>
          </cell>
          <cell r="C431" t="str">
            <v xml:space="preserve">โรงเรียนมหาวชิราวุธ </v>
          </cell>
          <cell r="D431">
            <v>9000</v>
          </cell>
          <cell r="E431" t="str">
            <v>สงขลา</v>
          </cell>
        </row>
        <row r="432">
          <cell r="B432">
            <v>2000400680</v>
          </cell>
          <cell r="C432" t="str">
            <v>โรงเรียนหาดใหญ่</v>
          </cell>
          <cell r="D432">
            <v>9000</v>
          </cell>
          <cell r="E432" t="str">
            <v>สงขลา</v>
          </cell>
        </row>
        <row r="433">
          <cell r="B433">
            <v>2000400685</v>
          </cell>
          <cell r="C433" t="str">
            <v>โรงเรียนร่มเกล้าวัฒนานครสระแก้ว-รัชมงคลาภิเษก</v>
          </cell>
          <cell r="D433">
            <v>2700</v>
          </cell>
          <cell r="E433" t="str">
            <v>สระแก้ว</v>
          </cell>
        </row>
        <row r="434">
          <cell r="B434">
            <v>2000400686</v>
          </cell>
          <cell r="C434" t="str">
            <v xml:space="preserve">โรงเรียนเสาไห้ "วิมลวิทยานุกูล"    </v>
          </cell>
          <cell r="D434">
            <v>1900</v>
          </cell>
          <cell r="E434" t="str">
            <v>สระบุรี</v>
          </cell>
        </row>
        <row r="435">
          <cell r="B435">
            <v>2000400687</v>
          </cell>
          <cell r="C435" t="str">
            <v>โรงเรียนสิงห์บุรี</v>
          </cell>
          <cell r="D435">
            <v>1700</v>
          </cell>
          <cell r="E435" t="str">
            <v>สิงห์บุรี</v>
          </cell>
        </row>
        <row r="436">
          <cell r="B436">
            <v>2000400690</v>
          </cell>
          <cell r="C436" t="str">
            <v>โรงเรียนอู่ทอง</v>
          </cell>
          <cell r="D436">
            <v>7200</v>
          </cell>
          <cell r="E436" t="str">
            <v>สุพรรณบุรี</v>
          </cell>
        </row>
        <row r="437">
          <cell r="B437">
            <v>2000400691</v>
          </cell>
          <cell r="C437" t="str">
            <v>โรงเรียนสามชุกรัตนโภคาราม</v>
          </cell>
          <cell r="D437">
            <v>7200</v>
          </cell>
          <cell r="E437" t="str">
            <v>สุพรรณบุรี</v>
          </cell>
        </row>
        <row r="438">
          <cell r="B438">
            <v>2000400692</v>
          </cell>
          <cell r="C438" t="str">
            <v>โรงเรียนสุราษฎร์ธานี</v>
          </cell>
          <cell r="D438">
            <v>8400</v>
          </cell>
          <cell r="E438" t="str">
            <v>สุราษฎร์ธานี</v>
          </cell>
        </row>
        <row r="439">
          <cell r="B439">
            <v>2000400693</v>
          </cell>
          <cell r="C439" t="str">
            <v>โรงเรียนกาญจนาภิเษกวิทยาลัยสุราษฎร์ธานี</v>
          </cell>
          <cell r="D439">
            <v>8400</v>
          </cell>
          <cell r="E439" t="str">
            <v>สุราษฎร์ธานี</v>
          </cell>
        </row>
        <row r="440">
          <cell r="B440">
            <v>2000400694</v>
          </cell>
          <cell r="C440" t="str">
            <v>โรงเรียนสิรินธร</v>
          </cell>
          <cell r="D440">
            <v>3200</v>
          </cell>
          <cell r="E440" t="str">
            <v>สุรินทร์</v>
          </cell>
        </row>
        <row r="441">
          <cell r="B441">
            <v>2000400697</v>
          </cell>
          <cell r="C441" t="str">
            <v>โรงเรียนท่าบ่อ</v>
          </cell>
          <cell r="D441">
            <v>4300</v>
          </cell>
          <cell r="E441" t="str">
            <v>หนองคาย</v>
          </cell>
        </row>
        <row r="442">
          <cell r="B442">
            <v>2000400698</v>
          </cell>
          <cell r="C442" t="str">
            <v>โรงเรียนชุมพลโพนพิสัย</v>
          </cell>
          <cell r="D442">
            <v>4300</v>
          </cell>
          <cell r="E442" t="str">
            <v>หนองคาย</v>
          </cell>
        </row>
        <row r="443">
          <cell r="B443">
            <v>2000400700</v>
          </cell>
          <cell r="C443" t="str">
            <v>โรงเรียนหนองบัวพทยาคาร</v>
          </cell>
          <cell r="D443">
            <v>3900</v>
          </cell>
          <cell r="E443" t="str">
            <v>หนองบัวลำภู</v>
          </cell>
        </row>
        <row r="444">
          <cell r="B444">
            <v>2000400701</v>
          </cell>
          <cell r="C444" t="str">
            <v>โรงเรียนอ่างทองปัทมโรจน์วิทยาคม</v>
          </cell>
          <cell r="D444">
            <v>1500</v>
          </cell>
          <cell r="E444" t="str">
            <v>อ่างทอง</v>
          </cell>
        </row>
        <row r="445">
          <cell r="B445">
            <v>2000400702</v>
          </cell>
          <cell r="C445" t="str">
            <v>โรงเรียนอำนาจเจริญ</v>
          </cell>
          <cell r="D445">
            <v>3700</v>
          </cell>
          <cell r="E445" t="str">
            <v>อำนาจเจริญ</v>
          </cell>
        </row>
        <row r="446">
          <cell r="B446">
            <v>2000400703</v>
          </cell>
          <cell r="C446" t="str">
            <v>โรงเรียนอุดรพิทยานุกูล</v>
          </cell>
          <cell r="D446">
            <v>4100</v>
          </cell>
          <cell r="E446" t="str">
            <v>อุดรธานี</v>
          </cell>
        </row>
        <row r="447">
          <cell r="B447">
            <v>2000400704</v>
          </cell>
          <cell r="C447" t="str">
            <v>โรงเรียนกุมภวาปี</v>
          </cell>
          <cell r="D447">
            <v>4100</v>
          </cell>
          <cell r="E447" t="str">
            <v>อุดรธานี</v>
          </cell>
        </row>
        <row r="448">
          <cell r="B448">
            <v>2000400705</v>
          </cell>
          <cell r="C448" t="str">
            <v>โรงเรียนหนองหานวิทยา</v>
          </cell>
          <cell r="D448">
            <v>4100</v>
          </cell>
          <cell r="E448" t="str">
            <v>อุดรธานี</v>
          </cell>
        </row>
        <row r="449">
          <cell r="B449">
            <v>2000400706</v>
          </cell>
          <cell r="C449" t="str">
            <v>โรงเรียนบ้านผือพิทยาสรรค์</v>
          </cell>
          <cell r="D449">
            <v>4100</v>
          </cell>
          <cell r="E449" t="str">
            <v>อุดรธานี</v>
          </cell>
        </row>
        <row r="450">
          <cell r="B450">
            <v>2000400707</v>
          </cell>
          <cell r="C450" t="str">
            <v>โรงเรียนอุตรดิตถ์</v>
          </cell>
          <cell r="D450">
            <v>5300</v>
          </cell>
          <cell r="E450" t="str">
            <v>อุตรดิตถ์</v>
          </cell>
        </row>
        <row r="451">
          <cell r="B451">
            <v>2000400708</v>
          </cell>
          <cell r="C451" t="str">
            <v>โรงเรียนฟากท่าวิทยา</v>
          </cell>
          <cell r="D451">
            <v>5300</v>
          </cell>
          <cell r="E451" t="str">
            <v>อุตรดิตถ์</v>
          </cell>
        </row>
        <row r="452">
          <cell r="B452">
            <v>2000400709</v>
          </cell>
          <cell r="C452" t="str">
            <v>โรงเรียนอุทัยวิทยาคม</v>
          </cell>
          <cell r="D452">
            <v>6100</v>
          </cell>
          <cell r="E452" t="str">
            <v>อุทัยธานี</v>
          </cell>
        </row>
        <row r="453">
          <cell r="B453">
            <v>2000400710</v>
          </cell>
          <cell r="C453" t="str">
            <v>โรงเรียนเตรียมอุดมศึกษาพัฒนาการอุบลราชธานี</v>
          </cell>
          <cell r="D453">
            <v>3400</v>
          </cell>
          <cell r="E453" t="str">
            <v>อุบลราชธานี</v>
          </cell>
        </row>
        <row r="454">
          <cell r="B454">
            <v>2000400711</v>
          </cell>
          <cell r="C454" t="str">
            <v>โรงเรียนพิบูลมังสาหาร (วิภาคย์วิทยากร)</v>
          </cell>
          <cell r="D454">
            <v>3400</v>
          </cell>
          <cell r="E454" t="str">
            <v>อุบลราชธานี</v>
          </cell>
        </row>
        <row r="455">
          <cell r="B455">
            <v>2000400712</v>
          </cell>
          <cell r="C455" t="str">
            <v>โรงเรียนวารินชำราบ</v>
          </cell>
          <cell r="D455">
            <v>3400</v>
          </cell>
          <cell r="E455" t="str">
            <v>อุบลราชธานี</v>
          </cell>
        </row>
        <row r="456">
          <cell r="B456">
            <v>2000400713</v>
          </cell>
          <cell r="C456" t="str">
            <v>โรงเรียนเดชอุดม</v>
          </cell>
          <cell r="D456">
            <v>3400</v>
          </cell>
          <cell r="E456" t="str">
            <v>อุบลราชธานี</v>
          </cell>
        </row>
        <row r="457">
          <cell r="B457">
            <v>2000400717</v>
          </cell>
          <cell r="C457" t="str">
            <v>สพม.นนทบุรี</v>
          </cell>
          <cell r="D457">
            <v>1200</v>
          </cell>
          <cell r="E457" t="str">
            <v>นนทบุรี</v>
          </cell>
        </row>
        <row r="458">
          <cell r="B458">
            <v>2000400718</v>
          </cell>
          <cell r="C458" t="str">
            <v>สพม.ปทุมธานี</v>
          </cell>
          <cell r="D458">
            <v>1300</v>
          </cell>
          <cell r="E458" t="str">
            <v>ปทุมธานี</v>
          </cell>
        </row>
        <row r="459">
          <cell r="B459">
            <v>2000400719</v>
          </cell>
          <cell r="C459" t="str">
            <v>สพม.สิงห์บุรี อ่างทอง</v>
          </cell>
          <cell r="D459">
            <v>1700</v>
          </cell>
          <cell r="E459" t="str">
            <v>สิงห์บุรี</v>
          </cell>
        </row>
        <row r="460">
          <cell r="B460">
            <v>2000400720</v>
          </cell>
          <cell r="C460" t="str">
            <v>สพม.ฉะเชิงเทรา</v>
          </cell>
          <cell r="D460">
            <v>2400</v>
          </cell>
          <cell r="E460" t="str">
            <v>ฉะเชิงเทรา</v>
          </cell>
        </row>
        <row r="461">
          <cell r="B461">
            <v>2000400721</v>
          </cell>
          <cell r="C461" t="str">
            <v>สพม.ปราจีนบุรี นครนายก</v>
          </cell>
          <cell r="D461">
            <v>2500</v>
          </cell>
          <cell r="E461" t="str">
            <v>ปราจีนบุรี</v>
          </cell>
        </row>
        <row r="462">
          <cell r="B462">
            <v>2000400722</v>
          </cell>
          <cell r="C462" t="str">
            <v>สพม.ราชบุรี</v>
          </cell>
          <cell r="D462">
            <v>7000</v>
          </cell>
          <cell r="E462" t="str">
            <v>ราชบุรี</v>
          </cell>
        </row>
        <row r="463">
          <cell r="B463">
            <v>2000400723</v>
          </cell>
          <cell r="C463" t="str">
            <v>สพม.สุพรรณบุรี</v>
          </cell>
          <cell r="D463">
            <v>7200</v>
          </cell>
          <cell r="E463" t="str">
            <v>สุพรรณบุรี</v>
          </cell>
        </row>
        <row r="464">
          <cell r="B464">
            <v>2000400724</v>
          </cell>
          <cell r="C464" t="str">
            <v>สพม.เพชรบุรี</v>
          </cell>
          <cell r="D464">
            <v>7600</v>
          </cell>
          <cell r="E464" t="str">
            <v>เพชรบุรี</v>
          </cell>
        </row>
        <row r="465">
          <cell r="B465">
            <v>2000400725</v>
          </cell>
          <cell r="C465" t="str">
            <v>สพม.สุราษฎร์ธานี ชุมพร</v>
          </cell>
          <cell r="D465">
            <v>8400</v>
          </cell>
          <cell r="E465" t="str">
            <v>สุราษฎร์ธานี</v>
          </cell>
        </row>
        <row r="466">
          <cell r="B466">
            <v>2000400726</v>
          </cell>
          <cell r="C466" t="str">
            <v>สพม.นครศรีธรรมราช</v>
          </cell>
          <cell r="D466">
            <v>8000</v>
          </cell>
          <cell r="E466" t="str">
            <v>นครศรีธรรมราช</v>
          </cell>
        </row>
        <row r="467">
          <cell r="B467">
            <v>2000400727</v>
          </cell>
          <cell r="C467" t="str">
            <v>สพม.ตรัง กระบี่</v>
          </cell>
          <cell r="D467">
            <v>9200</v>
          </cell>
          <cell r="E467" t="str">
            <v>ตรัง</v>
          </cell>
        </row>
        <row r="468">
          <cell r="B468">
            <v>2000400728</v>
          </cell>
          <cell r="C468" t="str">
            <v>สพม.พังงา ภูเก็ต ระนอง</v>
          </cell>
          <cell r="D468">
            <v>8200</v>
          </cell>
          <cell r="E468" t="str">
            <v>พังงา</v>
          </cell>
        </row>
        <row r="469">
          <cell r="B469">
            <v>2000400729</v>
          </cell>
          <cell r="C469" t="str">
            <v>สพม.นราธิวาส</v>
          </cell>
          <cell r="D469">
            <v>9600</v>
          </cell>
          <cell r="E469" t="str">
            <v>นราธิวาส</v>
          </cell>
        </row>
        <row r="470">
          <cell r="B470">
            <v>2000400730</v>
          </cell>
          <cell r="C470" t="str">
            <v>สพม.สงขลา สตูล</v>
          </cell>
          <cell r="D470">
            <v>9000</v>
          </cell>
          <cell r="E470" t="str">
            <v>สงขลา</v>
          </cell>
        </row>
        <row r="471">
          <cell r="B471">
            <v>2000400731</v>
          </cell>
          <cell r="C471" t="str">
            <v>สพม.จันทบุรี ตราด</v>
          </cell>
          <cell r="D471">
            <v>2200</v>
          </cell>
          <cell r="E471" t="str">
            <v>จันทบุรี</v>
          </cell>
        </row>
        <row r="472">
          <cell r="B472">
            <v>2000400732</v>
          </cell>
          <cell r="C472" t="str">
            <v>สพม.ชลบุรี ระยอง</v>
          </cell>
          <cell r="D472">
            <v>2000</v>
          </cell>
          <cell r="E472" t="str">
            <v>ชลบุรี</v>
          </cell>
        </row>
        <row r="473">
          <cell r="B473">
            <v>2000400733</v>
          </cell>
          <cell r="C473" t="str">
            <v>สพม.เลย หนองบัวลำภู</v>
          </cell>
          <cell r="D473">
            <v>4200</v>
          </cell>
          <cell r="E473" t="str">
            <v>เลย</v>
          </cell>
        </row>
        <row r="474">
          <cell r="B474">
            <v>2000400734</v>
          </cell>
          <cell r="C474" t="str">
            <v>สพม.อุดรธานี</v>
          </cell>
          <cell r="D474">
            <v>4100</v>
          </cell>
          <cell r="E474" t="str">
            <v>อุดรธานี</v>
          </cell>
        </row>
        <row r="475">
          <cell r="B475">
            <v>2000400735</v>
          </cell>
          <cell r="C475" t="str">
            <v>สพม.หนองคาย</v>
          </cell>
          <cell r="D475">
            <v>4300</v>
          </cell>
          <cell r="E475" t="str">
            <v>หนองคาย</v>
          </cell>
        </row>
        <row r="476">
          <cell r="B476">
            <v>2000400736</v>
          </cell>
          <cell r="C476" t="str">
            <v>สพม.นครพนม</v>
          </cell>
          <cell r="D476">
            <v>4800</v>
          </cell>
          <cell r="E476" t="str">
            <v>นครพนม</v>
          </cell>
        </row>
        <row r="477">
          <cell r="B477">
            <v>2000400737</v>
          </cell>
          <cell r="C477" t="str">
            <v>สพม.สกลนคร</v>
          </cell>
          <cell r="D477">
            <v>4700</v>
          </cell>
          <cell r="E477" t="str">
            <v>สกลนคร</v>
          </cell>
        </row>
        <row r="478">
          <cell r="B478">
            <v>2000400738</v>
          </cell>
          <cell r="C478" t="str">
            <v>สพม.กาฬสินธุ์</v>
          </cell>
          <cell r="D478">
            <v>4600</v>
          </cell>
          <cell r="E478" t="str">
            <v>กาฬสินธุ์</v>
          </cell>
        </row>
        <row r="479">
          <cell r="B479">
            <v>2000400739</v>
          </cell>
          <cell r="C479" t="str">
            <v>สพม.ขอนแก่น</v>
          </cell>
          <cell r="D479">
            <v>4000</v>
          </cell>
          <cell r="E479" t="str">
            <v>ขอนแก่น</v>
          </cell>
        </row>
        <row r="480">
          <cell r="B480">
            <v>2000400740</v>
          </cell>
          <cell r="C480" t="str">
            <v>สพม.มหาสารคาม</v>
          </cell>
          <cell r="D480">
            <v>4400</v>
          </cell>
          <cell r="E480" t="str">
            <v>มหาสารคาม</v>
          </cell>
        </row>
        <row r="481">
          <cell r="B481">
            <v>2000400741</v>
          </cell>
          <cell r="C481" t="str">
            <v>สพม.ร้อยเอ็ด</v>
          </cell>
          <cell r="D481">
            <v>4500</v>
          </cell>
          <cell r="E481" t="str">
            <v>ร้อยเอ็ด</v>
          </cell>
        </row>
        <row r="482">
          <cell r="B482">
            <v>2000400742</v>
          </cell>
          <cell r="C482" t="str">
            <v>สพม.ศรีสะเกษ ยโสธร</v>
          </cell>
          <cell r="D482">
            <v>3300</v>
          </cell>
          <cell r="E482" t="str">
            <v>ศรีสะเกษ</v>
          </cell>
        </row>
        <row r="483">
          <cell r="B483">
            <v>2000400743</v>
          </cell>
          <cell r="C483" t="str">
            <v>สพม.อุบลราชธานี อำนาจเจริญ</v>
          </cell>
          <cell r="D483">
            <v>3400</v>
          </cell>
          <cell r="E483" t="str">
            <v>อุบลราชธานี</v>
          </cell>
        </row>
        <row r="484">
          <cell r="B484">
            <v>2000400744</v>
          </cell>
          <cell r="C484" t="str">
            <v>สพม.ชัยภูมิ</v>
          </cell>
          <cell r="D484">
            <v>3600</v>
          </cell>
          <cell r="E484" t="str">
            <v>ชัยภูมิ</v>
          </cell>
        </row>
        <row r="485">
          <cell r="B485">
            <v>2000400745</v>
          </cell>
          <cell r="C485" t="str">
            <v>สพม.นครราชสีมา</v>
          </cell>
          <cell r="D485">
            <v>3000</v>
          </cell>
          <cell r="E485" t="str">
            <v>นครราชสีมา</v>
          </cell>
        </row>
        <row r="486">
          <cell r="B486">
            <v>2000400746</v>
          </cell>
          <cell r="C486" t="str">
            <v>สพม.บุรีรัมย์</v>
          </cell>
          <cell r="D486">
            <v>3100</v>
          </cell>
          <cell r="E486" t="str">
            <v>บุรีรัมย์</v>
          </cell>
        </row>
        <row r="487">
          <cell r="B487">
            <v>2000400747</v>
          </cell>
          <cell r="C487" t="str">
            <v>สพม.สุรินทร์</v>
          </cell>
          <cell r="D487">
            <v>3200</v>
          </cell>
          <cell r="E487" t="str">
            <v>สุรินทร์</v>
          </cell>
        </row>
        <row r="488">
          <cell r="B488">
            <v>2000400748</v>
          </cell>
          <cell r="C488" t="str">
            <v>สพม.เชียงใหม่</v>
          </cell>
          <cell r="D488">
            <v>5000</v>
          </cell>
          <cell r="E488" t="str">
            <v>เชียงใหม่</v>
          </cell>
        </row>
        <row r="489">
          <cell r="B489">
            <v>2000400749</v>
          </cell>
          <cell r="C489" t="str">
            <v>สพม.ลำปาง ลำพูน</v>
          </cell>
          <cell r="D489">
            <v>5200</v>
          </cell>
          <cell r="E489" t="str">
            <v>ลำปาง</v>
          </cell>
        </row>
        <row r="490">
          <cell r="B490">
            <v>2000400750</v>
          </cell>
          <cell r="C490" t="str">
            <v>สพม.เชียงราย</v>
          </cell>
          <cell r="D490">
            <v>5700</v>
          </cell>
          <cell r="E490" t="str">
            <v>เชียงราย</v>
          </cell>
        </row>
        <row r="491">
          <cell r="B491">
            <v>2000400751</v>
          </cell>
          <cell r="C491" t="str">
            <v>สพม.แพร่</v>
          </cell>
          <cell r="D491">
            <v>5400</v>
          </cell>
          <cell r="E491" t="str">
            <v>แพร่</v>
          </cell>
        </row>
        <row r="492">
          <cell r="B492">
            <v>2000400752</v>
          </cell>
          <cell r="C492" t="str">
            <v>สพม.สุโขทัย</v>
          </cell>
          <cell r="D492">
            <v>6400</v>
          </cell>
          <cell r="E492" t="str">
            <v>สุโขทัย</v>
          </cell>
        </row>
        <row r="493">
          <cell r="B493">
            <v>2000400753</v>
          </cell>
          <cell r="C493" t="str">
            <v>สพม.พิษณุโลก อุตรดิตถ์</v>
          </cell>
          <cell r="D493">
            <v>6500</v>
          </cell>
          <cell r="E493" t="str">
            <v>พิษณุโลก</v>
          </cell>
        </row>
        <row r="494">
          <cell r="B494">
            <v>2000400754</v>
          </cell>
          <cell r="C494" t="str">
            <v>สพม.เพชรบูรณ์</v>
          </cell>
          <cell r="D494">
            <v>6700</v>
          </cell>
          <cell r="E494" t="str">
            <v>เพชรบูรณ์</v>
          </cell>
        </row>
        <row r="495">
          <cell r="B495">
            <v>2000400755</v>
          </cell>
          <cell r="C495" t="str">
            <v>สพม.กำแพงเพชร</v>
          </cell>
          <cell r="D495">
            <v>6200</v>
          </cell>
          <cell r="E495" t="str">
            <v>กำแพงเพชร</v>
          </cell>
        </row>
        <row r="496">
          <cell r="B496">
            <v>2000400756</v>
          </cell>
          <cell r="C496" t="str">
            <v>สพม.นครสวรรค์</v>
          </cell>
          <cell r="D496">
            <v>6000</v>
          </cell>
          <cell r="E496" t="str">
            <v>นครสวรรค์</v>
          </cell>
        </row>
        <row r="497">
          <cell r="B497">
            <v>2000400797</v>
          </cell>
          <cell r="C497" t="str">
            <v>สพป.บึงกาฬ</v>
          </cell>
          <cell r="D497">
            <v>3800</v>
          </cell>
          <cell r="E497" t="str">
            <v>บึงกาฬ</v>
          </cell>
        </row>
        <row r="498">
          <cell r="B498">
            <v>2000400800</v>
          </cell>
          <cell r="C498" t="str">
            <v>โรงเรียนศรียาภัย</v>
          </cell>
          <cell r="D498">
            <v>8600</v>
          </cell>
          <cell r="E498" t="str">
            <v>ชุมพร</v>
          </cell>
        </row>
        <row r="499">
          <cell r="B499">
            <v>2000400801</v>
          </cell>
          <cell r="C499" t="str">
            <v>โรงเรียนกัลยาณีศรีธรรมราช</v>
          </cell>
          <cell r="D499">
            <v>8000</v>
          </cell>
          <cell r="E499" t="str">
            <v>นครศรีธรรมราช</v>
          </cell>
        </row>
        <row r="500">
          <cell r="B500">
            <v>2000400802</v>
          </cell>
          <cell r="C500" t="str">
            <v>โรงเรียนวิทยาศาสตร์จุฬาภรณราชวิทยาลัยนครศรีธรรมราช</v>
          </cell>
          <cell r="D500">
            <v>8000</v>
          </cell>
          <cell r="E500" t="str">
            <v>นครศรีธรรมราช</v>
          </cell>
        </row>
        <row r="501">
          <cell r="B501">
            <v>2000400803</v>
          </cell>
          <cell r="C501" t="str">
            <v>โรงเรียนเมืองนครศรีธรรมราช</v>
          </cell>
          <cell r="D501">
            <v>8000</v>
          </cell>
          <cell r="E501" t="str">
            <v>นครศรีธรรมราช</v>
          </cell>
        </row>
        <row r="502">
          <cell r="B502">
            <v>2000400804</v>
          </cell>
          <cell r="C502" t="str">
            <v>โรงเรียนภูเก็ตวิทยาลัย</v>
          </cell>
          <cell r="D502">
            <v>8300</v>
          </cell>
          <cell r="E502" t="str">
            <v>ภูเก็ต</v>
          </cell>
        </row>
        <row r="503">
          <cell r="B503">
            <v>2000400805</v>
          </cell>
          <cell r="C503" t="str">
            <v>โรงเรียนวิทยาศาสตร์จุฬาภรณราชวิทยาลัยสตูล</v>
          </cell>
          <cell r="D503">
            <v>9100</v>
          </cell>
          <cell r="E503" t="str">
            <v>สตูล</v>
          </cell>
        </row>
        <row r="504">
          <cell r="B504">
            <v>2000400807</v>
          </cell>
          <cell r="C504" t="str">
            <v>โรงเรียนวิทยาศาสตร์จุฬาภรณราชวิทยาลัยเลย</v>
          </cell>
          <cell r="D504">
            <v>4200</v>
          </cell>
          <cell r="E504" t="str">
            <v>เลย</v>
          </cell>
        </row>
        <row r="505">
          <cell r="B505">
            <v>2000400808</v>
          </cell>
          <cell r="C505" t="str">
            <v>โรงเรียนบ้านดุงวิทยา</v>
          </cell>
          <cell r="D505">
            <v>4100</v>
          </cell>
          <cell r="E505" t="str">
            <v>อุดรธานี</v>
          </cell>
        </row>
        <row r="506">
          <cell r="B506">
            <v>2000400809</v>
          </cell>
          <cell r="C506" t="str">
            <v>โรงเรียนอุดรพิชัยรักษ์พิทยา</v>
          </cell>
          <cell r="D506">
            <v>4100</v>
          </cell>
          <cell r="E506" t="str">
            <v>อุดรธานี</v>
          </cell>
        </row>
        <row r="507">
          <cell r="B507">
            <v>2000400810</v>
          </cell>
          <cell r="C507" t="str">
            <v>โรงเรียนสตรีราชินูทิศ</v>
          </cell>
          <cell r="D507">
            <v>4100</v>
          </cell>
          <cell r="E507" t="str">
            <v>อุดรธานี</v>
          </cell>
        </row>
        <row r="508">
          <cell r="B508">
            <v>2000400811</v>
          </cell>
          <cell r="C508" t="str">
            <v>โรงเรียนประจักษ์ศิลปาคาร</v>
          </cell>
          <cell r="D508">
            <v>4100</v>
          </cell>
          <cell r="E508" t="str">
            <v>อุดรธานี</v>
          </cell>
        </row>
        <row r="509">
          <cell r="B509">
            <v>2000400812</v>
          </cell>
          <cell r="C509" t="str">
            <v>โรงเรียนอนุบาลอุดรธานี</v>
          </cell>
          <cell r="D509">
            <v>4100</v>
          </cell>
          <cell r="E509" t="str">
            <v>อุดรธานี</v>
          </cell>
        </row>
        <row r="510">
          <cell r="B510">
            <v>2000400814</v>
          </cell>
          <cell r="C510" t="str">
            <v>โรงเรียนปทุมเทพวิทยาคาร</v>
          </cell>
          <cell r="D510">
            <v>4300</v>
          </cell>
          <cell r="E510" t="str">
            <v>หนองคาย</v>
          </cell>
        </row>
        <row r="511">
          <cell r="B511">
            <v>2000400815</v>
          </cell>
          <cell r="C511" t="str">
            <v>โรงเรียนบึงโขงหลงวิทยาคม</v>
          </cell>
          <cell r="D511">
            <v>3800</v>
          </cell>
          <cell r="E511" t="str">
            <v>บึงกาฬ</v>
          </cell>
        </row>
        <row r="512">
          <cell r="B512">
            <v>2000400816</v>
          </cell>
          <cell r="C512" t="str">
            <v>โรงเรียนพรเจริญวิทยา</v>
          </cell>
          <cell r="D512">
            <v>3800</v>
          </cell>
          <cell r="E512" t="str">
            <v>บึงกาฬ</v>
          </cell>
        </row>
        <row r="513">
          <cell r="B513">
            <v>2000400817</v>
          </cell>
          <cell r="C513" t="str">
            <v>โรงเรียนบึงกาฬ</v>
          </cell>
          <cell r="D513">
            <v>3800</v>
          </cell>
          <cell r="E513" t="str">
            <v>บึงกาฬ</v>
          </cell>
        </row>
        <row r="514">
          <cell r="B514">
            <v>2000400820</v>
          </cell>
          <cell r="C514" t="str">
            <v>โรงเรียนวาปีปทุม</v>
          </cell>
          <cell r="D514">
            <v>4400</v>
          </cell>
          <cell r="E514" t="str">
            <v>มหาสารคาม</v>
          </cell>
        </row>
        <row r="515">
          <cell r="B515">
            <v>2000400823</v>
          </cell>
          <cell r="C515" t="str">
            <v>โรงเรียนกระสังพิทยาคม</v>
          </cell>
          <cell r="D515">
            <v>3100</v>
          </cell>
          <cell r="E515" t="str">
            <v>บุรีรัมย์</v>
          </cell>
        </row>
        <row r="516">
          <cell r="B516">
            <v>2000400824</v>
          </cell>
          <cell r="C516" t="str">
            <v>โรงเรียนพานพิทยาคม</v>
          </cell>
          <cell r="D516">
            <v>5700</v>
          </cell>
          <cell r="E516" t="str">
            <v>เชียงราย</v>
          </cell>
        </row>
        <row r="517">
          <cell r="B517">
            <v>2000400825</v>
          </cell>
          <cell r="C517" t="str">
            <v>โรงเรียนวิทยาศาสตร์จุฬาภรณราชวิทยาลัยเชียงราย</v>
          </cell>
          <cell r="D517">
            <v>5700</v>
          </cell>
          <cell r="E517" t="str">
            <v>เชียงราย</v>
          </cell>
        </row>
        <row r="518">
          <cell r="B518">
            <v>2000400826</v>
          </cell>
          <cell r="C518" t="str">
            <v>โรงเรียนนารีรัตน์จังหวัดแพร่</v>
          </cell>
          <cell r="D518">
            <v>5400</v>
          </cell>
          <cell r="E518" t="str">
            <v>แพร่</v>
          </cell>
        </row>
        <row r="519">
          <cell r="B519">
            <v>2000400827</v>
          </cell>
          <cell r="C519" t="str">
            <v>โรงเรียนวัดเมธังกราวาส (เทศรัฐราษฎร์นุกูล)</v>
          </cell>
          <cell r="D519">
            <v>5400</v>
          </cell>
          <cell r="E519" t="str">
            <v>แพร่</v>
          </cell>
        </row>
        <row r="520">
          <cell r="B520">
            <v>2000400828</v>
          </cell>
          <cell r="C520" t="str">
            <v>โรงเรียนอนุบาลแพร่</v>
          </cell>
          <cell r="D520">
            <v>5400</v>
          </cell>
          <cell r="E520" t="str">
            <v>แพร่</v>
          </cell>
        </row>
        <row r="521">
          <cell r="B521">
            <v>2000400829</v>
          </cell>
          <cell r="C521" t="str">
            <v>โรงเรียนปัว</v>
          </cell>
          <cell r="D521">
            <v>5500</v>
          </cell>
          <cell r="E521" t="str">
            <v>น่าน</v>
          </cell>
        </row>
        <row r="522">
          <cell r="B522">
            <v>2000400831</v>
          </cell>
          <cell r="C522" t="str">
            <v>โรงเรียนวิทยาศาสตร์จุฬาภรณราชวิทยาลัยพิษณุโลก</v>
          </cell>
          <cell r="D522">
            <v>6500</v>
          </cell>
          <cell r="E522" t="str">
            <v>พิษณุโลก</v>
          </cell>
        </row>
        <row r="523">
          <cell r="B523">
            <v>2000400832</v>
          </cell>
          <cell r="C523" t="str">
            <v>ศูนย์การศึกษาพิเศษ ประจำจังหวัดบึงกาฬ</v>
          </cell>
          <cell r="D523">
            <v>3800</v>
          </cell>
          <cell r="E523" t="str">
            <v>บึงกาฬ</v>
          </cell>
        </row>
        <row r="524">
          <cell r="B524">
            <v>2000400833</v>
          </cell>
          <cell r="C524" t="str">
            <v>โรงเรียนวิทยาศาสตร์จุฬาภรณราชวิทยาลัยลพบุรี</v>
          </cell>
          <cell r="D524">
            <v>1600</v>
          </cell>
          <cell r="E524" t="str">
            <v>ลพบุรี</v>
          </cell>
        </row>
        <row r="525">
          <cell r="B525">
            <v>2000400834</v>
          </cell>
          <cell r="C525" t="str">
            <v>โรงเรียนวิทยาศาสตร์จุฬาภรณราชวิทยาลัยเพชรบุรี</v>
          </cell>
          <cell r="D525">
            <v>7600</v>
          </cell>
          <cell r="E525" t="str">
            <v>เพชรบุรี</v>
          </cell>
        </row>
        <row r="526">
          <cell r="B526">
            <v>2000400835</v>
          </cell>
          <cell r="C526" t="str">
            <v>โรงเรียนวิทยาศาสตร์จุฬาภรณราชวิทยาลัยชลบุรี</v>
          </cell>
          <cell r="D526">
            <v>2000</v>
          </cell>
          <cell r="E526" t="str">
            <v>ชลบุรี</v>
          </cell>
        </row>
        <row r="527">
          <cell r="B527">
            <v>2000400836</v>
          </cell>
          <cell r="C527" t="str">
            <v>สพม.กาญจนบุรี</v>
          </cell>
          <cell r="D527">
            <v>7100</v>
          </cell>
          <cell r="E527" t="str">
            <v>กาญจนบุรี</v>
          </cell>
        </row>
        <row r="528">
          <cell r="B528">
            <v>2000400837</v>
          </cell>
          <cell r="C528" t="str">
            <v>สพม.ตาก</v>
          </cell>
          <cell r="D528">
            <v>6300</v>
          </cell>
          <cell r="E528" t="str">
            <v>ตาก</v>
          </cell>
        </row>
        <row r="529">
          <cell r="B529">
            <v>2000400838</v>
          </cell>
          <cell r="C529" t="str">
            <v>สพม.นครปฐม</v>
          </cell>
          <cell r="D529">
            <v>7300</v>
          </cell>
          <cell r="E529" t="str">
            <v>นครปฐม</v>
          </cell>
        </row>
        <row r="530">
          <cell r="B530">
            <v>2000400839</v>
          </cell>
          <cell r="C530" t="str">
            <v>สพม.น่าน</v>
          </cell>
          <cell r="D530">
            <v>5500</v>
          </cell>
          <cell r="E530" t="str">
            <v>น่าน</v>
          </cell>
        </row>
        <row r="531">
          <cell r="B531">
            <v>2000400840</v>
          </cell>
          <cell r="C531" t="str">
            <v>สพม.บึงกาฬ</v>
          </cell>
          <cell r="D531">
            <v>3800</v>
          </cell>
          <cell r="E531" t="str">
            <v>บึงกาฬ</v>
          </cell>
        </row>
        <row r="532">
          <cell r="B532">
            <v>2000400841</v>
          </cell>
          <cell r="C532" t="str">
            <v>สพม.ประจวบคีรีขันธ์</v>
          </cell>
          <cell r="D532">
            <v>7700</v>
          </cell>
          <cell r="E532" t="str">
            <v>ประจวบคีรีขันธ์</v>
          </cell>
        </row>
        <row r="533">
          <cell r="B533">
            <v>2000400842</v>
          </cell>
          <cell r="C533" t="str">
            <v>สพม.ปัตตานี</v>
          </cell>
          <cell r="D533">
            <v>9400</v>
          </cell>
          <cell r="E533" t="str">
            <v>ปัตตานี</v>
          </cell>
        </row>
        <row r="534">
          <cell r="B534">
            <v>2000400843</v>
          </cell>
          <cell r="C534" t="str">
            <v>สพม.พระนครศรีอยุธยา</v>
          </cell>
          <cell r="D534">
            <v>1400</v>
          </cell>
          <cell r="E534" t="str">
            <v>พระนครศรีอยุธยา</v>
          </cell>
        </row>
        <row r="535">
          <cell r="B535">
            <v>2000400844</v>
          </cell>
          <cell r="C535" t="str">
            <v>สพม.พะเยา</v>
          </cell>
          <cell r="D535">
            <v>5600</v>
          </cell>
          <cell r="E535" t="str">
            <v>พะเยา</v>
          </cell>
        </row>
        <row r="536">
          <cell r="B536">
            <v>2000400845</v>
          </cell>
          <cell r="C536" t="str">
            <v>สพม.พัทลุง</v>
          </cell>
          <cell r="D536">
            <v>9300</v>
          </cell>
          <cell r="E536" t="str">
            <v>พัทลุง</v>
          </cell>
        </row>
        <row r="537">
          <cell r="B537">
            <v>2000400846</v>
          </cell>
          <cell r="C537" t="str">
            <v>สพม.พิจิตร</v>
          </cell>
          <cell r="D537">
            <v>6600</v>
          </cell>
          <cell r="E537" t="str">
            <v>พิจิตร</v>
          </cell>
        </row>
        <row r="538">
          <cell r="B538">
            <v>2000400847</v>
          </cell>
          <cell r="C538" t="str">
            <v>สพม.มุกดาหาร</v>
          </cell>
          <cell r="D538">
            <v>4900</v>
          </cell>
          <cell r="E538" t="str">
            <v>มุกดาหาร</v>
          </cell>
        </row>
        <row r="539">
          <cell r="B539">
            <v>2000400848</v>
          </cell>
          <cell r="C539" t="str">
            <v>สพม.แม่ฮ่องสอน</v>
          </cell>
          <cell r="D539">
            <v>5800</v>
          </cell>
          <cell r="E539" t="str">
            <v>แม่ฮ่องสอน</v>
          </cell>
        </row>
        <row r="540">
          <cell r="B540">
            <v>2000400849</v>
          </cell>
          <cell r="C540" t="str">
            <v>สพม.ยะลา</v>
          </cell>
          <cell r="D540">
            <v>9500</v>
          </cell>
          <cell r="E540" t="str">
            <v>ยะลา</v>
          </cell>
        </row>
        <row r="541">
          <cell r="B541">
            <v>2000400850</v>
          </cell>
          <cell r="C541" t="str">
            <v>สพม.ลพบุรี</v>
          </cell>
          <cell r="D541">
            <v>1600</v>
          </cell>
          <cell r="E541" t="str">
            <v>ลพบุรี</v>
          </cell>
        </row>
        <row r="542">
          <cell r="B542">
            <v>2000400851</v>
          </cell>
          <cell r="C542" t="str">
            <v>สพม.สมุทรปราการ</v>
          </cell>
          <cell r="D542">
            <v>1100</v>
          </cell>
          <cell r="E542" t="str">
            <v>สมุทรปราการ</v>
          </cell>
        </row>
        <row r="543">
          <cell r="B543">
            <v>2000400852</v>
          </cell>
          <cell r="C543" t="str">
            <v>สพม.สมุทรสาคร สมุทรสงคราม</v>
          </cell>
          <cell r="D543">
            <v>7400</v>
          </cell>
          <cell r="E543" t="str">
            <v>สมุทรสาคร</v>
          </cell>
        </row>
        <row r="544">
          <cell r="B544">
            <v>2000400853</v>
          </cell>
          <cell r="C544" t="str">
            <v>สพม.สระแก้ว</v>
          </cell>
          <cell r="D544">
            <v>2700</v>
          </cell>
          <cell r="E544" t="str">
            <v>สระแก้ว</v>
          </cell>
        </row>
        <row r="545">
          <cell r="B545">
            <v>2000400854</v>
          </cell>
          <cell r="C545" t="str">
            <v>สพม.สระบุรี</v>
          </cell>
          <cell r="D545">
            <v>1900</v>
          </cell>
          <cell r="E545" t="str">
            <v>สระบุรี</v>
          </cell>
        </row>
        <row r="546">
          <cell r="B546">
            <v>2000400855</v>
          </cell>
          <cell r="C546" t="str">
            <v>สพม.อุทัยธานี ชัยนาท</v>
          </cell>
          <cell r="D546">
            <v>6100</v>
          </cell>
          <cell r="E546" t="str">
            <v>อุทัยธานี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งานข้อมูลหลักศูนย์ต้นทุนGF"/>
      <sheetName val="ส่วนกลาง"/>
      <sheetName val="รรหน่วยเบิก133-65"/>
      <sheetName val="-รรสพม42+20"/>
      <sheetName val="สพม.42+20"/>
      <sheetName val="สพป.183"/>
      <sheetName val="รร.สพป183"/>
      <sheetName val="ศศ76+1"/>
      <sheetName val="รร.ศึกษาพิเศษ41+2"/>
      <sheetName val="รร ศึกษาสงเคราะห์49+1"/>
      <sheetName val="รวม"/>
    </sheetNames>
    <sheetDataSet>
      <sheetData sheetId="0"/>
      <sheetData sheetId="1"/>
      <sheetData sheetId="2"/>
      <sheetData sheetId="3">
        <row r="2">
          <cell r="D2">
            <v>2000400757</v>
          </cell>
          <cell r="E2">
            <v>2000400717</v>
          </cell>
        </row>
        <row r="3">
          <cell r="D3">
            <v>2000400758</v>
          </cell>
          <cell r="E3">
            <v>2000400718</v>
          </cell>
        </row>
        <row r="4">
          <cell r="D4">
            <v>2000400759</v>
          </cell>
          <cell r="E4">
            <v>2000400719</v>
          </cell>
        </row>
        <row r="5">
          <cell r="D5">
            <v>2000400760</v>
          </cell>
          <cell r="E5">
            <v>2000400720</v>
          </cell>
        </row>
        <row r="6">
          <cell r="D6">
            <v>2000400761</v>
          </cell>
          <cell r="E6">
            <v>2000400721</v>
          </cell>
        </row>
        <row r="7">
          <cell r="D7">
            <v>2000400762</v>
          </cell>
          <cell r="E7">
            <v>2000400722</v>
          </cell>
        </row>
        <row r="8">
          <cell r="D8">
            <v>2000400763</v>
          </cell>
          <cell r="E8">
            <v>2000400723</v>
          </cell>
        </row>
        <row r="9">
          <cell r="D9">
            <v>2000400764</v>
          </cell>
          <cell r="E9">
            <v>2000400724</v>
          </cell>
        </row>
        <row r="10">
          <cell r="D10">
            <v>2000400765</v>
          </cell>
          <cell r="E10">
            <v>2000400725</v>
          </cell>
        </row>
        <row r="11">
          <cell r="D11">
            <v>2000400766</v>
          </cell>
          <cell r="E11">
            <v>2000400726</v>
          </cell>
        </row>
        <row r="12">
          <cell r="D12">
            <v>2000400767</v>
          </cell>
          <cell r="E12">
            <v>2000400727</v>
          </cell>
        </row>
        <row r="13">
          <cell r="D13">
            <v>2000400768</v>
          </cell>
          <cell r="E13">
            <v>2000400728</v>
          </cell>
        </row>
        <row r="14">
          <cell r="D14">
            <v>2000400769</v>
          </cell>
          <cell r="E14">
            <v>2000400729</v>
          </cell>
        </row>
        <row r="15">
          <cell r="D15">
            <v>2000400770</v>
          </cell>
          <cell r="E15">
            <v>2000400730</v>
          </cell>
        </row>
        <row r="16">
          <cell r="D16">
            <v>2000400771</v>
          </cell>
          <cell r="E16">
            <v>2000400731</v>
          </cell>
        </row>
        <row r="17">
          <cell r="D17">
            <v>2000400772</v>
          </cell>
          <cell r="E17">
            <v>2000400732</v>
          </cell>
        </row>
        <row r="18">
          <cell r="D18">
            <v>2000400773</v>
          </cell>
          <cell r="E18">
            <v>2000400733</v>
          </cell>
        </row>
        <row r="19">
          <cell r="D19">
            <v>2000400774</v>
          </cell>
          <cell r="E19">
            <v>2000400734</v>
          </cell>
        </row>
        <row r="20">
          <cell r="D20">
            <v>2000400775</v>
          </cell>
          <cell r="E20">
            <v>2000400735</v>
          </cell>
        </row>
        <row r="21">
          <cell r="D21">
            <v>2000400776</v>
          </cell>
          <cell r="E21">
            <v>2000400736</v>
          </cell>
        </row>
        <row r="22">
          <cell r="D22">
            <v>2000400777</v>
          </cell>
          <cell r="E22">
            <v>2000400737</v>
          </cell>
        </row>
        <row r="23">
          <cell r="D23">
            <v>2000400778</v>
          </cell>
          <cell r="E23">
            <v>2000400738</v>
          </cell>
        </row>
        <row r="24">
          <cell r="D24">
            <v>2000400779</v>
          </cell>
          <cell r="E24">
            <v>2000400739</v>
          </cell>
        </row>
        <row r="25">
          <cell r="D25">
            <v>2000400780</v>
          </cell>
          <cell r="E25">
            <v>2000400740</v>
          </cell>
        </row>
        <row r="26">
          <cell r="D26">
            <v>2000400781</v>
          </cell>
          <cell r="E26">
            <v>2000400741</v>
          </cell>
        </row>
        <row r="27">
          <cell r="D27">
            <v>2000400782</v>
          </cell>
          <cell r="E27">
            <v>2000400742</v>
          </cell>
        </row>
        <row r="28">
          <cell r="D28">
            <v>2000400783</v>
          </cell>
          <cell r="E28">
            <v>2000400743</v>
          </cell>
        </row>
        <row r="29">
          <cell r="D29">
            <v>2000400784</v>
          </cell>
          <cell r="E29">
            <v>2000400744</v>
          </cell>
        </row>
        <row r="30">
          <cell r="D30">
            <v>2000400785</v>
          </cell>
          <cell r="E30">
            <v>2000400745</v>
          </cell>
        </row>
        <row r="31">
          <cell r="D31">
            <v>2000400786</v>
          </cell>
          <cell r="E31">
            <v>2000400746</v>
          </cell>
        </row>
        <row r="32">
          <cell r="D32">
            <v>2000400787</v>
          </cell>
          <cell r="E32">
            <v>2000400747</v>
          </cell>
        </row>
        <row r="33">
          <cell r="D33">
            <v>2000400788</v>
          </cell>
          <cell r="E33">
            <v>2000400748</v>
          </cell>
        </row>
        <row r="34">
          <cell r="D34">
            <v>2000400789</v>
          </cell>
          <cell r="E34">
            <v>2000400749</v>
          </cell>
        </row>
        <row r="35">
          <cell r="D35">
            <v>2000400790</v>
          </cell>
          <cell r="E35">
            <v>2000400750</v>
          </cell>
        </row>
        <row r="36">
          <cell r="D36">
            <v>2000400791</v>
          </cell>
          <cell r="E36">
            <v>2000400751</v>
          </cell>
        </row>
        <row r="37">
          <cell r="D37">
            <v>2000400792</v>
          </cell>
          <cell r="E37">
            <v>2000400752</v>
          </cell>
        </row>
        <row r="38">
          <cell r="D38">
            <v>2000400793</v>
          </cell>
          <cell r="E38">
            <v>2000400753</v>
          </cell>
        </row>
        <row r="39">
          <cell r="D39">
            <v>2000400794</v>
          </cell>
          <cell r="E39">
            <v>2000400754</v>
          </cell>
        </row>
        <row r="40">
          <cell r="D40">
            <v>2000400795</v>
          </cell>
          <cell r="E40">
            <v>2000400755</v>
          </cell>
        </row>
        <row r="41">
          <cell r="D41">
            <v>2000400796</v>
          </cell>
          <cell r="E41">
            <v>2000400756</v>
          </cell>
        </row>
        <row r="42">
          <cell r="D42">
            <v>2000400135</v>
          </cell>
          <cell r="E42">
            <v>2000400134</v>
          </cell>
        </row>
        <row r="43">
          <cell r="D43">
            <v>2000400137</v>
          </cell>
          <cell r="E43">
            <v>2000400136</v>
          </cell>
        </row>
        <row r="44">
          <cell r="D44">
            <v>2000400856</v>
          </cell>
          <cell r="E44">
            <v>2000400836</v>
          </cell>
        </row>
        <row r="45">
          <cell r="D45">
            <v>2000400857</v>
          </cell>
          <cell r="E45">
            <v>2000400837</v>
          </cell>
        </row>
        <row r="46">
          <cell r="D46">
            <v>2000400858</v>
          </cell>
          <cell r="E46">
            <v>2000400838</v>
          </cell>
        </row>
        <row r="47">
          <cell r="D47">
            <v>2000400859</v>
          </cell>
          <cell r="E47">
            <v>2000400839</v>
          </cell>
        </row>
        <row r="48">
          <cell r="D48">
            <v>2000400860</v>
          </cell>
          <cell r="E48">
            <v>2000400840</v>
          </cell>
        </row>
        <row r="49">
          <cell r="D49">
            <v>2000400861</v>
          </cell>
          <cell r="E49">
            <v>2000400841</v>
          </cell>
        </row>
        <row r="50">
          <cell r="D50">
            <v>2000400862</v>
          </cell>
          <cell r="E50">
            <v>2000400842</v>
          </cell>
        </row>
        <row r="51">
          <cell r="D51">
            <v>2000400863</v>
          </cell>
          <cell r="E51">
            <v>2000400843</v>
          </cell>
        </row>
        <row r="52">
          <cell r="D52">
            <v>2000400864</v>
          </cell>
          <cell r="E52">
            <v>2000400844</v>
          </cell>
        </row>
        <row r="53">
          <cell r="D53">
            <v>2000400865</v>
          </cell>
          <cell r="E53">
            <v>2000400845</v>
          </cell>
        </row>
        <row r="54">
          <cell r="D54">
            <v>2000400866</v>
          </cell>
          <cell r="E54">
            <v>2000400846</v>
          </cell>
        </row>
        <row r="55">
          <cell r="D55">
            <v>2000400867</v>
          </cell>
          <cell r="E55">
            <v>2000400847</v>
          </cell>
        </row>
        <row r="56">
          <cell r="D56">
            <v>2000400868</v>
          </cell>
          <cell r="E56">
            <v>2000400848</v>
          </cell>
        </row>
        <row r="57">
          <cell r="D57">
            <v>2000400869</v>
          </cell>
          <cell r="E57">
            <v>2000400849</v>
          </cell>
        </row>
        <row r="58">
          <cell r="D58">
            <v>2000400870</v>
          </cell>
          <cell r="E58">
            <v>2000400850</v>
          </cell>
        </row>
        <row r="59">
          <cell r="D59">
            <v>2000400871</v>
          </cell>
          <cell r="E59">
            <v>2000400851</v>
          </cell>
        </row>
        <row r="60">
          <cell r="D60">
            <v>2000400872</v>
          </cell>
          <cell r="E60">
            <v>2000400852</v>
          </cell>
        </row>
        <row r="61">
          <cell r="D61">
            <v>2000400873</v>
          </cell>
          <cell r="E61">
            <v>2000400853</v>
          </cell>
        </row>
        <row r="62">
          <cell r="D62">
            <v>2000400874</v>
          </cell>
          <cell r="E62">
            <v>2000400854</v>
          </cell>
        </row>
        <row r="63">
          <cell r="D63">
            <v>2000400875</v>
          </cell>
          <cell r="E63">
            <v>2000400855</v>
          </cell>
        </row>
      </sheetData>
      <sheetData sheetId="4"/>
      <sheetData sheetId="5"/>
      <sheetData sheetId="6">
        <row r="2">
          <cell r="D2">
            <v>2000400133</v>
          </cell>
          <cell r="E2">
            <v>2000400132</v>
          </cell>
        </row>
        <row r="3">
          <cell r="D3">
            <v>2000400139</v>
          </cell>
          <cell r="E3">
            <v>2000400138</v>
          </cell>
        </row>
        <row r="4">
          <cell r="D4">
            <v>2000400141</v>
          </cell>
          <cell r="E4">
            <v>2000400140</v>
          </cell>
        </row>
        <row r="5">
          <cell r="D5">
            <v>2000400143</v>
          </cell>
          <cell r="E5">
            <v>2000400142</v>
          </cell>
        </row>
        <row r="6">
          <cell r="D6">
            <v>2000400145</v>
          </cell>
          <cell r="E6">
            <v>2000400144</v>
          </cell>
        </row>
        <row r="7">
          <cell r="D7">
            <v>2000400147</v>
          </cell>
          <cell r="E7">
            <v>2000400146</v>
          </cell>
        </row>
        <row r="8">
          <cell r="D8">
            <v>2000400149</v>
          </cell>
          <cell r="E8">
            <v>2000400148</v>
          </cell>
        </row>
        <row r="9">
          <cell r="D9">
            <v>2000400152</v>
          </cell>
          <cell r="E9">
            <v>2000400151</v>
          </cell>
        </row>
        <row r="10">
          <cell r="D10">
            <v>2000400154</v>
          </cell>
          <cell r="E10">
            <v>2000400153</v>
          </cell>
        </row>
        <row r="11">
          <cell r="D11">
            <v>2000400156</v>
          </cell>
          <cell r="E11">
            <v>2000400155</v>
          </cell>
        </row>
        <row r="12">
          <cell r="D12">
            <v>2000400158</v>
          </cell>
          <cell r="E12">
            <v>2000400157</v>
          </cell>
        </row>
        <row r="13">
          <cell r="D13">
            <v>2000400160</v>
          </cell>
          <cell r="E13">
            <v>2000400159</v>
          </cell>
        </row>
        <row r="14">
          <cell r="D14">
            <v>2000400162</v>
          </cell>
          <cell r="E14">
            <v>2000400161</v>
          </cell>
        </row>
        <row r="15">
          <cell r="D15">
            <v>2000400164</v>
          </cell>
          <cell r="E15">
            <v>2000400163</v>
          </cell>
        </row>
        <row r="16">
          <cell r="D16">
            <v>2000400166</v>
          </cell>
          <cell r="E16">
            <v>2000400165</v>
          </cell>
        </row>
        <row r="17">
          <cell r="D17">
            <v>2000400168</v>
          </cell>
          <cell r="E17">
            <v>2000400167</v>
          </cell>
        </row>
        <row r="18">
          <cell r="D18">
            <v>2000400170</v>
          </cell>
          <cell r="E18">
            <v>2000400169</v>
          </cell>
        </row>
        <row r="19">
          <cell r="D19">
            <v>2000400172</v>
          </cell>
          <cell r="E19">
            <v>2000400171</v>
          </cell>
        </row>
        <row r="20">
          <cell r="D20">
            <v>2000400174</v>
          </cell>
          <cell r="E20">
            <v>2000400173</v>
          </cell>
        </row>
        <row r="21">
          <cell r="D21">
            <v>2000400176</v>
          </cell>
          <cell r="E21">
            <v>2000400175</v>
          </cell>
        </row>
        <row r="22">
          <cell r="D22">
            <v>2000400178</v>
          </cell>
          <cell r="E22">
            <v>2000400177</v>
          </cell>
        </row>
        <row r="23">
          <cell r="D23">
            <v>2000400180</v>
          </cell>
          <cell r="E23">
            <v>2000400179</v>
          </cell>
        </row>
        <row r="24">
          <cell r="D24">
            <v>2000400182</v>
          </cell>
          <cell r="E24">
            <v>2000400181</v>
          </cell>
        </row>
        <row r="25">
          <cell r="D25">
            <v>2000400184</v>
          </cell>
          <cell r="E25">
            <v>2000400183</v>
          </cell>
        </row>
        <row r="26">
          <cell r="D26">
            <v>2000400186</v>
          </cell>
          <cell r="E26">
            <v>2000400185</v>
          </cell>
        </row>
        <row r="27">
          <cell r="D27">
            <v>2000400188</v>
          </cell>
          <cell r="E27">
            <v>2000400187</v>
          </cell>
        </row>
        <row r="28">
          <cell r="D28">
            <v>2000400190</v>
          </cell>
          <cell r="E28">
            <v>2000400189</v>
          </cell>
        </row>
        <row r="29">
          <cell r="D29">
            <v>2000400192</v>
          </cell>
          <cell r="E29">
            <v>2000400191</v>
          </cell>
        </row>
        <row r="30">
          <cell r="D30">
            <v>2000400194</v>
          </cell>
          <cell r="E30">
            <v>2000400193</v>
          </cell>
        </row>
        <row r="31">
          <cell r="D31">
            <v>2000400196</v>
          </cell>
          <cell r="E31">
            <v>2000400195</v>
          </cell>
        </row>
        <row r="32">
          <cell r="D32">
            <v>2000400199</v>
          </cell>
          <cell r="E32">
            <v>2000400198</v>
          </cell>
        </row>
        <row r="33">
          <cell r="D33">
            <v>2000400201</v>
          </cell>
          <cell r="E33">
            <v>2000400200</v>
          </cell>
        </row>
        <row r="34">
          <cell r="D34">
            <v>2000400203</v>
          </cell>
          <cell r="E34">
            <v>2000400202</v>
          </cell>
        </row>
        <row r="35">
          <cell r="D35">
            <v>2000400205</v>
          </cell>
          <cell r="E35">
            <v>2000400204</v>
          </cell>
        </row>
        <row r="36">
          <cell r="D36">
            <v>2000400207</v>
          </cell>
          <cell r="E36">
            <v>2000400206</v>
          </cell>
        </row>
        <row r="37">
          <cell r="D37">
            <v>2000400209</v>
          </cell>
          <cell r="E37">
            <v>2000400208</v>
          </cell>
        </row>
        <row r="38">
          <cell r="D38">
            <v>2000400211</v>
          </cell>
          <cell r="E38">
            <v>2000400210</v>
          </cell>
        </row>
        <row r="39">
          <cell r="D39">
            <v>2000400213</v>
          </cell>
          <cell r="E39">
            <v>2000400212</v>
          </cell>
        </row>
        <row r="40">
          <cell r="D40">
            <v>2000400215</v>
          </cell>
          <cell r="E40">
            <v>2000400214</v>
          </cell>
        </row>
        <row r="41">
          <cell r="D41">
            <v>2000400217</v>
          </cell>
          <cell r="E41">
            <v>2000400216</v>
          </cell>
        </row>
        <row r="42">
          <cell r="D42">
            <v>2000400219</v>
          </cell>
          <cell r="E42">
            <v>2000400218</v>
          </cell>
        </row>
        <row r="43">
          <cell r="D43">
            <v>2000400221</v>
          </cell>
          <cell r="E43">
            <v>2000400220</v>
          </cell>
        </row>
        <row r="44">
          <cell r="D44">
            <v>2000400223</v>
          </cell>
          <cell r="E44">
            <v>2000400222</v>
          </cell>
        </row>
        <row r="45">
          <cell r="D45">
            <v>2000400225</v>
          </cell>
          <cell r="E45">
            <v>2000400224</v>
          </cell>
        </row>
        <row r="46">
          <cell r="D46">
            <v>2000400227</v>
          </cell>
          <cell r="E46">
            <v>2000400226</v>
          </cell>
        </row>
        <row r="47">
          <cell r="D47">
            <v>2000400229</v>
          </cell>
          <cell r="E47">
            <v>2000400228</v>
          </cell>
        </row>
        <row r="48">
          <cell r="D48">
            <v>2000400231</v>
          </cell>
          <cell r="E48">
            <v>2000400230</v>
          </cell>
        </row>
        <row r="49">
          <cell r="D49">
            <v>2000400233</v>
          </cell>
          <cell r="E49">
            <v>2000400232</v>
          </cell>
        </row>
        <row r="50">
          <cell r="D50">
            <v>2000400235</v>
          </cell>
          <cell r="E50">
            <v>2000400234</v>
          </cell>
        </row>
        <row r="51">
          <cell r="D51">
            <v>2000400237</v>
          </cell>
          <cell r="E51">
            <v>2000400236</v>
          </cell>
        </row>
        <row r="52">
          <cell r="D52">
            <v>2000400239</v>
          </cell>
          <cell r="E52">
            <v>2000400238</v>
          </cell>
        </row>
        <row r="53">
          <cell r="D53">
            <v>2000400241</v>
          </cell>
          <cell r="E53">
            <v>2000400240</v>
          </cell>
        </row>
        <row r="54">
          <cell r="D54">
            <v>2000400243</v>
          </cell>
          <cell r="E54">
            <v>2000400242</v>
          </cell>
        </row>
        <row r="55">
          <cell r="D55">
            <v>2000400245</v>
          </cell>
          <cell r="E55">
            <v>2000400244</v>
          </cell>
        </row>
        <row r="56">
          <cell r="D56">
            <v>2000400247</v>
          </cell>
          <cell r="E56">
            <v>2000400246</v>
          </cell>
        </row>
        <row r="57">
          <cell r="D57">
            <v>2000400249</v>
          </cell>
          <cell r="E57">
            <v>2000400248</v>
          </cell>
        </row>
        <row r="58">
          <cell r="D58">
            <v>2000400251</v>
          </cell>
          <cell r="E58">
            <v>2000400250</v>
          </cell>
        </row>
        <row r="59">
          <cell r="D59">
            <v>2000400253</v>
          </cell>
          <cell r="E59">
            <v>2000400252</v>
          </cell>
        </row>
        <row r="60">
          <cell r="D60">
            <v>2000400255</v>
          </cell>
          <cell r="E60">
            <v>2000400254</v>
          </cell>
        </row>
        <row r="61">
          <cell r="D61">
            <v>2000400257</v>
          </cell>
          <cell r="E61">
            <v>2000400256</v>
          </cell>
        </row>
        <row r="62">
          <cell r="D62">
            <v>2000400260</v>
          </cell>
          <cell r="E62">
            <v>2000400259</v>
          </cell>
        </row>
        <row r="63">
          <cell r="D63">
            <v>2000400262</v>
          </cell>
          <cell r="E63">
            <v>2000400261</v>
          </cell>
        </row>
        <row r="64">
          <cell r="D64">
            <v>2000400264</v>
          </cell>
          <cell r="E64">
            <v>2000400263</v>
          </cell>
        </row>
        <row r="65">
          <cell r="D65">
            <v>2000400267</v>
          </cell>
          <cell r="E65">
            <v>2000400266</v>
          </cell>
        </row>
        <row r="66">
          <cell r="D66">
            <v>2000400269</v>
          </cell>
          <cell r="E66">
            <v>2000400268</v>
          </cell>
        </row>
        <row r="67">
          <cell r="D67">
            <v>2000400271</v>
          </cell>
          <cell r="E67">
            <v>2000400270</v>
          </cell>
        </row>
        <row r="68">
          <cell r="D68">
            <v>2000400273</v>
          </cell>
          <cell r="E68">
            <v>2000400272</v>
          </cell>
        </row>
        <row r="69">
          <cell r="D69">
            <v>2000400275</v>
          </cell>
          <cell r="E69">
            <v>2000400274</v>
          </cell>
        </row>
        <row r="70">
          <cell r="D70">
            <v>2000400277</v>
          </cell>
          <cell r="E70">
            <v>2000400276</v>
          </cell>
        </row>
        <row r="71">
          <cell r="D71">
            <v>2000400279</v>
          </cell>
          <cell r="E71">
            <v>2000400278</v>
          </cell>
        </row>
        <row r="72">
          <cell r="D72">
            <v>2000400281</v>
          </cell>
          <cell r="E72">
            <v>2000400280</v>
          </cell>
        </row>
        <row r="73">
          <cell r="D73">
            <v>2000400283</v>
          </cell>
          <cell r="E73">
            <v>2000400282</v>
          </cell>
        </row>
        <row r="74">
          <cell r="D74">
            <v>2000400285</v>
          </cell>
          <cell r="E74">
            <v>2000400284</v>
          </cell>
        </row>
        <row r="75">
          <cell r="D75">
            <v>2000400287</v>
          </cell>
          <cell r="E75">
            <v>2000400286</v>
          </cell>
        </row>
        <row r="76">
          <cell r="D76">
            <v>2000400289</v>
          </cell>
          <cell r="E76">
            <v>2000400288</v>
          </cell>
        </row>
        <row r="77">
          <cell r="D77">
            <v>2000400291</v>
          </cell>
          <cell r="E77">
            <v>2000400290</v>
          </cell>
        </row>
        <row r="78">
          <cell r="D78">
            <v>2000400293</v>
          </cell>
          <cell r="E78">
            <v>2000400292</v>
          </cell>
        </row>
        <row r="79">
          <cell r="D79">
            <v>2000400295</v>
          </cell>
          <cell r="E79">
            <v>2000400294</v>
          </cell>
        </row>
        <row r="80">
          <cell r="D80">
            <v>2000400297</v>
          </cell>
          <cell r="E80">
            <v>2000400296</v>
          </cell>
        </row>
        <row r="81">
          <cell r="D81">
            <v>2000400299</v>
          </cell>
          <cell r="E81">
            <v>2000400298</v>
          </cell>
        </row>
        <row r="82">
          <cell r="D82">
            <v>2000400301</v>
          </cell>
          <cell r="E82">
            <v>2000400300</v>
          </cell>
        </row>
        <row r="83">
          <cell r="D83">
            <v>2000400303</v>
          </cell>
          <cell r="E83">
            <v>2000400302</v>
          </cell>
        </row>
        <row r="84">
          <cell r="D84">
            <v>2000400305</v>
          </cell>
          <cell r="E84">
            <v>2000400304</v>
          </cell>
        </row>
        <row r="85">
          <cell r="D85">
            <v>2000400307</v>
          </cell>
          <cell r="E85">
            <v>2000400306</v>
          </cell>
        </row>
        <row r="86">
          <cell r="D86">
            <v>2000400309</v>
          </cell>
          <cell r="E86">
            <v>2000400308</v>
          </cell>
        </row>
        <row r="87">
          <cell r="D87">
            <v>2000400311</v>
          </cell>
          <cell r="E87">
            <v>2000400310</v>
          </cell>
        </row>
        <row r="88">
          <cell r="D88">
            <v>2000400313</v>
          </cell>
          <cell r="E88">
            <v>2000400312</v>
          </cell>
        </row>
        <row r="89">
          <cell r="D89">
            <v>2000400315</v>
          </cell>
          <cell r="E89">
            <v>2000400314</v>
          </cell>
        </row>
        <row r="90">
          <cell r="D90">
            <v>2000400317</v>
          </cell>
          <cell r="E90">
            <v>2000400316</v>
          </cell>
        </row>
        <row r="91">
          <cell r="D91">
            <v>2000400319</v>
          </cell>
          <cell r="E91">
            <v>2000400318</v>
          </cell>
        </row>
        <row r="92">
          <cell r="D92">
            <v>2000400321</v>
          </cell>
          <cell r="E92">
            <v>2000400320</v>
          </cell>
        </row>
        <row r="93">
          <cell r="D93">
            <v>2000400323</v>
          </cell>
          <cell r="E93">
            <v>2000400322</v>
          </cell>
        </row>
        <row r="94">
          <cell r="D94">
            <v>2000400325</v>
          </cell>
          <cell r="E94">
            <v>2000400324</v>
          </cell>
        </row>
        <row r="95">
          <cell r="D95">
            <v>2000400327</v>
          </cell>
          <cell r="E95">
            <v>2000400326</v>
          </cell>
        </row>
        <row r="96">
          <cell r="D96">
            <v>2000400329</v>
          </cell>
          <cell r="E96">
            <v>2000400328</v>
          </cell>
        </row>
        <row r="97">
          <cell r="D97">
            <v>2000400331</v>
          </cell>
          <cell r="E97">
            <v>2000400330</v>
          </cell>
        </row>
        <row r="98">
          <cell r="D98">
            <v>2000400333</v>
          </cell>
          <cell r="E98">
            <v>2000400332</v>
          </cell>
        </row>
        <row r="99">
          <cell r="D99">
            <v>2000400336</v>
          </cell>
          <cell r="E99">
            <v>2000400335</v>
          </cell>
        </row>
        <row r="100">
          <cell r="D100">
            <v>2000400338</v>
          </cell>
          <cell r="E100">
            <v>2000400337</v>
          </cell>
        </row>
        <row r="101">
          <cell r="D101">
            <v>2000400340</v>
          </cell>
          <cell r="E101">
            <v>2000400339</v>
          </cell>
        </row>
        <row r="102">
          <cell r="D102">
            <v>2000400342</v>
          </cell>
          <cell r="E102">
            <v>2000400341</v>
          </cell>
        </row>
        <row r="103">
          <cell r="D103">
            <v>2000400344</v>
          </cell>
          <cell r="E103">
            <v>2000400343</v>
          </cell>
        </row>
        <row r="104">
          <cell r="D104">
            <v>2000400346</v>
          </cell>
          <cell r="E104">
            <v>2000400345</v>
          </cell>
        </row>
        <row r="105">
          <cell r="D105">
            <v>2000400348</v>
          </cell>
          <cell r="E105">
            <v>2000400347</v>
          </cell>
        </row>
        <row r="106">
          <cell r="D106">
            <v>2000400350</v>
          </cell>
          <cell r="E106">
            <v>2000400349</v>
          </cell>
        </row>
        <row r="107">
          <cell r="D107">
            <v>2000400352</v>
          </cell>
          <cell r="E107">
            <v>2000400351</v>
          </cell>
        </row>
        <row r="108">
          <cell r="D108">
            <v>2000400354</v>
          </cell>
          <cell r="E108">
            <v>2000400353</v>
          </cell>
        </row>
        <row r="109">
          <cell r="D109">
            <v>2000400356</v>
          </cell>
          <cell r="E109">
            <v>2000400355</v>
          </cell>
        </row>
        <row r="110">
          <cell r="D110">
            <v>2000400358</v>
          </cell>
          <cell r="E110">
            <v>2000400357</v>
          </cell>
        </row>
        <row r="111">
          <cell r="D111">
            <v>2000400360</v>
          </cell>
          <cell r="E111">
            <v>2000400359</v>
          </cell>
        </row>
        <row r="112">
          <cell r="D112">
            <v>2000400362</v>
          </cell>
          <cell r="E112">
            <v>2000400361</v>
          </cell>
        </row>
        <row r="113">
          <cell r="D113">
            <v>2000400364</v>
          </cell>
          <cell r="E113">
            <v>2000400363</v>
          </cell>
        </row>
        <row r="114">
          <cell r="D114">
            <v>2000400366</v>
          </cell>
          <cell r="E114">
            <v>2000400365</v>
          </cell>
        </row>
        <row r="115">
          <cell r="D115">
            <v>2000400368</v>
          </cell>
          <cell r="E115">
            <v>2000400367</v>
          </cell>
        </row>
        <row r="116">
          <cell r="D116">
            <v>2000400370</v>
          </cell>
          <cell r="E116">
            <v>2000400369</v>
          </cell>
        </row>
        <row r="117">
          <cell r="D117">
            <v>2000400372</v>
          </cell>
          <cell r="E117">
            <v>2000400371</v>
          </cell>
        </row>
        <row r="118">
          <cell r="D118">
            <v>2000400374</v>
          </cell>
          <cell r="E118">
            <v>2000400373</v>
          </cell>
        </row>
        <row r="119">
          <cell r="D119">
            <v>2000400376</v>
          </cell>
          <cell r="E119">
            <v>2000400375</v>
          </cell>
        </row>
        <row r="120">
          <cell r="D120">
            <v>2000400378</v>
          </cell>
          <cell r="E120">
            <v>2000400377</v>
          </cell>
        </row>
        <row r="121">
          <cell r="D121">
            <v>2000400380</v>
          </cell>
          <cell r="E121">
            <v>2000400379</v>
          </cell>
        </row>
        <row r="122">
          <cell r="D122">
            <v>2000400382</v>
          </cell>
          <cell r="E122">
            <v>2000400381</v>
          </cell>
        </row>
        <row r="123">
          <cell r="D123">
            <v>2000400384</v>
          </cell>
          <cell r="E123">
            <v>2000400383</v>
          </cell>
        </row>
        <row r="124">
          <cell r="D124">
            <v>2000400386</v>
          </cell>
          <cell r="E124">
            <v>2000400385</v>
          </cell>
        </row>
        <row r="125">
          <cell r="D125">
            <v>2000400388</v>
          </cell>
          <cell r="E125">
            <v>2000400387</v>
          </cell>
        </row>
        <row r="126">
          <cell r="D126">
            <v>2000400390</v>
          </cell>
          <cell r="E126">
            <v>2000400389</v>
          </cell>
        </row>
        <row r="127">
          <cell r="D127">
            <v>2000400392</v>
          </cell>
          <cell r="E127">
            <v>2000400391</v>
          </cell>
        </row>
        <row r="128">
          <cell r="D128">
            <v>2000400394</v>
          </cell>
          <cell r="E128">
            <v>2000400393</v>
          </cell>
        </row>
        <row r="129">
          <cell r="D129">
            <v>2000400396</v>
          </cell>
          <cell r="E129">
            <v>2000400395</v>
          </cell>
        </row>
        <row r="130">
          <cell r="D130">
            <v>2000400398</v>
          </cell>
          <cell r="E130">
            <v>2000400397</v>
          </cell>
        </row>
        <row r="131">
          <cell r="D131">
            <v>2000400400</v>
          </cell>
          <cell r="E131">
            <v>2000400399</v>
          </cell>
        </row>
        <row r="132">
          <cell r="D132">
            <v>2000400404</v>
          </cell>
          <cell r="E132">
            <v>2000400403</v>
          </cell>
        </row>
        <row r="133">
          <cell r="D133">
            <v>2000400406</v>
          </cell>
          <cell r="E133">
            <v>2000400405</v>
          </cell>
        </row>
        <row r="134">
          <cell r="D134">
            <v>2000400408</v>
          </cell>
          <cell r="E134">
            <v>2000400407</v>
          </cell>
        </row>
        <row r="135">
          <cell r="D135">
            <v>2000400410</v>
          </cell>
          <cell r="E135">
            <v>2000400409</v>
          </cell>
        </row>
        <row r="136">
          <cell r="D136">
            <v>2000400412</v>
          </cell>
          <cell r="E136">
            <v>2000400411</v>
          </cell>
        </row>
        <row r="137">
          <cell r="D137">
            <v>2000400414</v>
          </cell>
          <cell r="E137">
            <v>2000400413</v>
          </cell>
        </row>
        <row r="138">
          <cell r="D138">
            <v>2000400418</v>
          </cell>
          <cell r="E138">
            <v>2000400417</v>
          </cell>
        </row>
        <row r="139">
          <cell r="D139">
            <v>2000400420</v>
          </cell>
          <cell r="E139">
            <v>2000400419</v>
          </cell>
        </row>
        <row r="140">
          <cell r="D140">
            <v>2000400422</v>
          </cell>
          <cell r="E140">
            <v>2000400421</v>
          </cell>
        </row>
        <row r="141">
          <cell r="D141">
            <v>2000400424</v>
          </cell>
          <cell r="E141">
            <v>2000400423</v>
          </cell>
        </row>
        <row r="142">
          <cell r="D142">
            <v>2000400426</v>
          </cell>
          <cell r="E142">
            <v>2000400425</v>
          </cell>
        </row>
        <row r="143">
          <cell r="D143">
            <v>2000400428</v>
          </cell>
          <cell r="E143">
            <v>2000400427</v>
          </cell>
        </row>
        <row r="144">
          <cell r="D144">
            <v>2000400430</v>
          </cell>
          <cell r="E144">
            <v>2000400429</v>
          </cell>
        </row>
        <row r="145">
          <cell r="D145">
            <v>2000400432</v>
          </cell>
          <cell r="E145">
            <v>2000400431</v>
          </cell>
        </row>
        <row r="146">
          <cell r="D146">
            <v>2000400434</v>
          </cell>
          <cell r="E146">
            <v>2000400433</v>
          </cell>
        </row>
        <row r="147">
          <cell r="D147">
            <v>2000400436</v>
          </cell>
          <cell r="E147">
            <v>2000400435</v>
          </cell>
        </row>
        <row r="148">
          <cell r="D148">
            <v>2000400438</v>
          </cell>
          <cell r="E148">
            <v>2000400437</v>
          </cell>
        </row>
        <row r="149">
          <cell r="D149">
            <v>2000400440</v>
          </cell>
          <cell r="E149">
            <v>2000400439</v>
          </cell>
        </row>
        <row r="150">
          <cell r="D150">
            <v>2000400442</v>
          </cell>
          <cell r="E150">
            <v>2000400441</v>
          </cell>
        </row>
        <row r="151">
          <cell r="D151">
            <v>2000400444</v>
          </cell>
          <cell r="E151">
            <v>2000400443</v>
          </cell>
        </row>
        <row r="152">
          <cell r="D152">
            <v>2000400446</v>
          </cell>
          <cell r="E152">
            <v>2000400445</v>
          </cell>
        </row>
        <row r="153">
          <cell r="D153">
            <v>2000400448</v>
          </cell>
          <cell r="E153">
            <v>2000400447</v>
          </cell>
        </row>
        <row r="154">
          <cell r="D154">
            <v>2000400450</v>
          </cell>
          <cell r="E154">
            <v>2000400449</v>
          </cell>
        </row>
        <row r="155">
          <cell r="D155">
            <v>2000400453</v>
          </cell>
          <cell r="E155">
            <v>2000400452</v>
          </cell>
        </row>
        <row r="156">
          <cell r="D156">
            <v>2000400455</v>
          </cell>
          <cell r="E156">
            <v>2000400454</v>
          </cell>
        </row>
        <row r="157">
          <cell r="D157">
            <v>2000400457</v>
          </cell>
          <cell r="E157">
            <v>2000400456</v>
          </cell>
        </row>
        <row r="158">
          <cell r="D158">
            <v>2000400459</v>
          </cell>
          <cell r="E158">
            <v>2000400458</v>
          </cell>
        </row>
        <row r="159">
          <cell r="D159">
            <v>2000400461</v>
          </cell>
          <cell r="E159">
            <v>2000400460</v>
          </cell>
        </row>
        <row r="160">
          <cell r="D160">
            <v>2000400467</v>
          </cell>
          <cell r="E160">
            <v>2000400466</v>
          </cell>
        </row>
        <row r="161">
          <cell r="D161">
            <v>2000400469</v>
          </cell>
          <cell r="E161">
            <v>2000400468</v>
          </cell>
        </row>
        <row r="162">
          <cell r="D162">
            <v>2000400471</v>
          </cell>
          <cell r="E162">
            <v>2000400470</v>
          </cell>
        </row>
        <row r="163">
          <cell r="D163">
            <v>2000400473</v>
          </cell>
          <cell r="E163">
            <v>2000400472</v>
          </cell>
        </row>
        <row r="164">
          <cell r="D164">
            <v>2000400475</v>
          </cell>
          <cell r="E164">
            <v>2000400474</v>
          </cell>
        </row>
        <row r="165">
          <cell r="D165">
            <v>2000400477</v>
          </cell>
          <cell r="E165">
            <v>2000400476</v>
          </cell>
        </row>
        <row r="166">
          <cell r="D166">
            <v>2000400479</v>
          </cell>
          <cell r="E166">
            <v>2000400478</v>
          </cell>
        </row>
        <row r="167">
          <cell r="D167">
            <v>2000400481</v>
          </cell>
          <cell r="E167">
            <v>2000400480</v>
          </cell>
        </row>
        <row r="168">
          <cell r="D168">
            <v>2000400484</v>
          </cell>
          <cell r="E168">
            <v>2000400483</v>
          </cell>
        </row>
        <row r="169">
          <cell r="D169">
            <v>2000400486</v>
          </cell>
          <cell r="E169">
            <v>2000400485</v>
          </cell>
        </row>
        <row r="170">
          <cell r="D170">
            <v>2000400488</v>
          </cell>
          <cell r="E170">
            <v>2000400487</v>
          </cell>
        </row>
        <row r="171">
          <cell r="D171">
            <v>2000400491</v>
          </cell>
          <cell r="E171">
            <v>2000400490</v>
          </cell>
        </row>
        <row r="172">
          <cell r="D172">
            <v>2000400493</v>
          </cell>
          <cell r="E172">
            <v>2000400492</v>
          </cell>
        </row>
        <row r="173">
          <cell r="D173">
            <v>2000400496</v>
          </cell>
          <cell r="E173">
            <v>2000400495</v>
          </cell>
        </row>
        <row r="174">
          <cell r="D174">
            <v>2000400500</v>
          </cell>
          <cell r="E174">
            <v>2000400497</v>
          </cell>
        </row>
        <row r="175">
          <cell r="D175">
            <v>2000400501</v>
          </cell>
          <cell r="E175">
            <v>2000400498</v>
          </cell>
        </row>
        <row r="176">
          <cell r="D176">
            <v>2000400502</v>
          </cell>
          <cell r="E176">
            <v>2000400499</v>
          </cell>
        </row>
        <row r="177">
          <cell r="D177">
            <v>2000400504</v>
          </cell>
          <cell r="E177">
            <v>2000400503</v>
          </cell>
        </row>
        <row r="178">
          <cell r="D178">
            <v>2000400506</v>
          </cell>
          <cell r="E178">
            <v>2000400505</v>
          </cell>
        </row>
        <row r="179">
          <cell r="D179">
            <v>2000400508</v>
          </cell>
          <cell r="E179">
            <v>2000400507</v>
          </cell>
        </row>
        <row r="180">
          <cell r="D180">
            <v>2000400510</v>
          </cell>
          <cell r="E180">
            <v>2000400509</v>
          </cell>
        </row>
        <row r="181">
          <cell r="D181">
            <v>2000400512</v>
          </cell>
          <cell r="E181">
            <v>2000400511</v>
          </cell>
        </row>
        <row r="182">
          <cell r="D182">
            <v>2000400514</v>
          </cell>
          <cell r="E182">
            <v>2000400513</v>
          </cell>
        </row>
        <row r="183">
          <cell r="D183">
            <v>2000400516</v>
          </cell>
          <cell r="E183">
            <v>2000400515</v>
          </cell>
        </row>
        <row r="184">
          <cell r="D184">
            <v>2000400798</v>
          </cell>
          <cell r="E184">
            <v>2000400797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งานข้อมูลหลักศูนย์ต้นทุนGF"/>
      <sheetName val="ส่วนกลาง"/>
      <sheetName val="รรหน่วยเบิก133-65"/>
      <sheetName val="-รรสพม42+20"/>
      <sheetName val="สพม.42+20"/>
      <sheetName val="สพป.183"/>
      <sheetName val="รร.สพป183"/>
      <sheetName val="ศศ76+1"/>
      <sheetName val="รร.ศึกษาพิเศษ41+2"/>
      <sheetName val="รร ศึกษาสงเคราะห์49+1"/>
      <sheetName val="รว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2000400757</v>
          </cell>
          <cell r="B2" t="str">
            <v>1200</v>
          </cell>
          <cell r="C2" t="str">
            <v>ร.ร.สพม.นบ</v>
          </cell>
        </row>
        <row r="3">
          <cell r="A3">
            <v>2000400758</v>
          </cell>
          <cell r="B3" t="str">
            <v>1300</v>
          </cell>
          <cell r="C3" t="str">
            <v>ร.ร.สพม.ปท</v>
          </cell>
        </row>
        <row r="4">
          <cell r="A4">
            <v>2000400759</v>
          </cell>
          <cell r="B4" t="str">
            <v>1700</v>
          </cell>
          <cell r="C4" t="str">
            <v>ร.ร.สพม.สหอท</v>
          </cell>
        </row>
        <row r="5">
          <cell r="A5">
            <v>2000400760</v>
          </cell>
          <cell r="B5" t="str">
            <v>2400</v>
          </cell>
          <cell r="C5" t="str">
            <v>ร.ร.สพม.ฉช</v>
          </cell>
        </row>
        <row r="6">
          <cell r="A6">
            <v>2000400761</v>
          </cell>
          <cell r="B6" t="str">
            <v>2500</v>
          </cell>
          <cell r="C6" t="str">
            <v>ร.ร.สพม.ปจนย</v>
          </cell>
        </row>
        <row r="7">
          <cell r="A7">
            <v>2000400762</v>
          </cell>
          <cell r="B7" t="str">
            <v>7000</v>
          </cell>
          <cell r="C7" t="str">
            <v>ร.ร.สพม.รบ</v>
          </cell>
        </row>
        <row r="8">
          <cell r="A8">
            <v>2000400763</v>
          </cell>
          <cell r="B8" t="str">
            <v>7200</v>
          </cell>
          <cell r="C8" t="str">
            <v>ร.ร.สพม.สพ</v>
          </cell>
        </row>
        <row r="9">
          <cell r="A9">
            <v>2000400764</v>
          </cell>
          <cell r="B9" t="str">
            <v>7600</v>
          </cell>
          <cell r="C9" t="str">
            <v>ร.ร.สพม.พบ</v>
          </cell>
        </row>
        <row r="10">
          <cell r="A10">
            <v>2000400765</v>
          </cell>
          <cell r="B10" t="str">
            <v>8400</v>
          </cell>
          <cell r="C10" t="str">
            <v>ร.ร.สพม.สฎชพ</v>
          </cell>
        </row>
        <row r="11">
          <cell r="A11">
            <v>2000400766</v>
          </cell>
          <cell r="B11" t="str">
            <v>8000</v>
          </cell>
          <cell r="C11" t="str">
            <v>ร.ร.สพม.นศ</v>
          </cell>
        </row>
        <row r="12">
          <cell r="A12">
            <v>2000400767</v>
          </cell>
          <cell r="B12" t="str">
            <v>9200</v>
          </cell>
          <cell r="C12" t="str">
            <v>ร.ร.สพม.ตงกบ</v>
          </cell>
        </row>
        <row r="13">
          <cell r="A13">
            <v>2000400768</v>
          </cell>
          <cell r="B13" t="str">
            <v>8200</v>
          </cell>
          <cell r="C13" t="str">
            <v>ร.ร.สพม.พงภกรน</v>
          </cell>
        </row>
        <row r="14">
          <cell r="A14">
            <v>2000400769</v>
          </cell>
          <cell r="B14" t="str">
            <v>9600</v>
          </cell>
          <cell r="C14" t="str">
            <v>ร.ร.สพม.นธ</v>
          </cell>
        </row>
        <row r="15">
          <cell r="A15">
            <v>2000400770</v>
          </cell>
          <cell r="B15" t="str">
            <v>9000</v>
          </cell>
          <cell r="C15" t="str">
            <v>ร.ร.สพม.สขสต</v>
          </cell>
        </row>
        <row r="16">
          <cell r="A16">
            <v>2000400771</v>
          </cell>
          <cell r="B16" t="str">
            <v>2200</v>
          </cell>
          <cell r="C16" t="str">
            <v>ร.ร.สพม.จบตร</v>
          </cell>
        </row>
        <row r="17">
          <cell r="A17">
            <v>2000400772</v>
          </cell>
          <cell r="B17" t="str">
            <v>2000</v>
          </cell>
          <cell r="C17" t="str">
            <v>ร.ร.สพม.ชบรย</v>
          </cell>
        </row>
        <row r="18">
          <cell r="A18">
            <v>2000400773</v>
          </cell>
          <cell r="B18" t="str">
            <v>4200</v>
          </cell>
          <cell r="C18" t="str">
            <v>ร.ร.สพม.ลยนภ</v>
          </cell>
        </row>
        <row r="19">
          <cell r="A19">
            <v>2000400774</v>
          </cell>
          <cell r="B19" t="str">
            <v>4100</v>
          </cell>
          <cell r="C19" t="str">
            <v>ร.ร.สพม.อด</v>
          </cell>
        </row>
        <row r="20">
          <cell r="A20">
            <v>2000400775</v>
          </cell>
          <cell r="B20" t="str">
            <v>4300</v>
          </cell>
          <cell r="C20" t="str">
            <v>ร.ร.สพม.นค</v>
          </cell>
        </row>
        <row r="21">
          <cell r="A21">
            <v>2000400776</v>
          </cell>
          <cell r="B21" t="str">
            <v>4800</v>
          </cell>
          <cell r="C21" t="str">
            <v>รร.สพม.นพ</v>
          </cell>
        </row>
        <row r="22">
          <cell r="A22">
            <v>2000400777</v>
          </cell>
          <cell r="B22" t="str">
            <v>4700</v>
          </cell>
          <cell r="C22" t="str">
            <v>ร.ร.สพม.สน</v>
          </cell>
        </row>
        <row r="23">
          <cell r="A23">
            <v>2000400778</v>
          </cell>
          <cell r="B23" t="str">
            <v>4600</v>
          </cell>
          <cell r="C23" t="str">
            <v>ร.ร.สพม.กส</v>
          </cell>
        </row>
        <row r="24">
          <cell r="A24">
            <v>2000400779</v>
          </cell>
          <cell r="B24" t="str">
            <v>4000</v>
          </cell>
          <cell r="C24" t="str">
            <v>ร.ร.สพม.ขก</v>
          </cell>
        </row>
        <row r="25">
          <cell r="A25">
            <v>2000400780</v>
          </cell>
          <cell r="B25" t="str">
            <v>4400</v>
          </cell>
          <cell r="C25" t="str">
            <v>ร.ร.สพม.มค</v>
          </cell>
        </row>
        <row r="26">
          <cell r="A26">
            <v>2000400781</v>
          </cell>
          <cell r="B26" t="str">
            <v>4500</v>
          </cell>
          <cell r="C26" t="str">
            <v>ร.ร.สพม.รอ</v>
          </cell>
        </row>
        <row r="27">
          <cell r="A27">
            <v>2000400782</v>
          </cell>
          <cell r="B27" t="str">
            <v>3300</v>
          </cell>
          <cell r="C27" t="str">
            <v>ร.ร.สพม.ศกยส</v>
          </cell>
        </row>
        <row r="28">
          <cell r="A28">
            <v>2000400783</v>
          </cell>
          <cell r="B28" t="str">
            <v>3400</v>
          </cell>
          <cell r="C28" t="str">
            <v>ร.ร.สพม.อบอจ</v>
          </cell>
        </row>
        <row r="29">
          <cell r="A29">
            <v>2000400784</v>
          </cell>
          <cell r="B29" t="str">
            <v>3600</v>
          </cell>
          <cell r="C29" t="str">
            <v>ร.ร.สพม.ชย</v>
          </cell>
        </row>
        <row r="30">
          <cell r="A30">
            <v>2000400785</v>
          </cell>
          <cell r="B30" t="str">
            <v>3000</v>
          </cell>
          <cell r="C30" t="str">
            <v>ร.ร.สพม.นม</v>
          </cell>
        </row>
        <row r="31">
          <cell r="A31">
            <v>2000400786</v>
          </cell>
          <cell r="B31" t="str">
            <v>3100</v>
          </cell>
          <cell r="C31" t="str">
            <v>ร.ร.สพม.บร</v>
          </cell>
        </row>
        <row r="32">
          <cell r="A32">
            <v>2000400787</v>
          </cell>
          <cell r="B32" t="str">
            <v>3200</v>
          </cell>
          <cell r="C32" t="str">
            <v>ร.ร.สพม.สร</v>
          </cell>
        </row>
        <row r="33">
          <cell r="A33">
            <v>2000400788</v>
          </cell>
          <cell r="B33" t="str">
            <v>5000</v>
          </cell>
          <cell r="C33" t="str">
            <v>ร.ร.สพม.ชม</v>
          </cell>
        </row>
        <row r="34">
          <cell r="A34">
            <v>2000400789</v>
          </cell>
          <cell r="B34" t="str">
            <v>5200</v>
          </cell>
          <cell r="C34" t="str">
            <v>ร.ร.สพม.ลปลพ</v>
          </cell>
        </row>
        <row r="35">
          <cell r="A35">
            <v>2000400790</v>
          </cell>
          <cell r="B35" t="str">
            <v>5700</v>
          </cell>
          <cell r="C35" t="str">
            <v>ร.ร.สพม.ชร</v>
          </cell>
        </row>
        <row r="36">
          <cell r="A36">
            <v>2000400791</v>
          </cell>
          <cell r="B36" t="str">
            <v>5400</v>
          </cell>
          <cell r="C36" t="str">
            <v>ร.ร.สพม.พร</v>
          </cell>
        </row>
        <row r="37">
          <cell r="A37">
            <v>2000400792</v>
          </cell>
          <cell r="B37" t="str">
            <v>6400</v>
          </cell>
          <cell r="C37" t="str">
            <v>ร.ร.สพม.สท</v>
          </cell>
        </row>
        <row r="38">
          <cell r="A38">
            <v>2000400793</v>
          </cell>
          <cell r="B38" t="str">
            <v>6500</v>
          </cell>
          <cell r="C38" t="str">
            <v>ร.ร.สพม.พลอต</v>
          </cell>
        </row>
        <row r="39">
          <cell r="A39">
            <v>2000400794</v>
          </cell>
          <cell r="B39" t="str">
            <v>6700</v>
          </cell>
          <cell r="C39" t="str">
            <v>ร.ร.สพม.พช</v>
          </cell>
        </row>
        <row r="40">
          <cell r="A40">
            <v>2000400795</v>
          </cell>
          <cell r="B40" t="str">
            <v>6200</v>
          </cell>
          <cell r="C40" t="str">
            <v>ร.ร.สพม.กพ</v>
          </cell>
        </row>
        <row r="41">
          <cell r="A41">
            <v>2000400796</v>
          </cell>
          <cell r="B41" t="str">
            <v>6000</v>
          </cell>
          <cell r="C41" t="str">
            <v>ร.ร.สพม.นว</v>
          </cell>
        </row>
        <row r="42">
          <cell r="A42">
            <v>2000400135</v>
          </cell>
          <cell r="B42" t="str">
            <v>1000</v>
          </cell>
          <cell r="C42" t="str">
            <v>ร.ร.สพม.กท 2</v>
          </cell>
        </row>
        <row r="43">
          <cell r="A43">
            <v>2000400137</v>
          </cell>
          <cell r="B43" t="str">
            <v>1000</v>
          </cell>
          <cell r="C43" t="str">
            <v>ร.ร.สพม.กท 1</v>
          </cell>
        </row>
        <row r="44">
          <cell r="A44">
            <v>2000400856</v>
          </cell>
          <cell r="B44" t="str">
            <v>7100</v>
          </cell>
          <cell r="C44" t="str">
            <v>ร.ร.สพม.กจ</v>
          </cell>
        </row>
        <row r="45">
          <cell r="A45">
            <v>2000400857</v>
          </cell>
          <cell r="B45" t="str">
            <v>6300</v>
          </cell>
          <cell r="C45" t="str">
            <v>ร.ร.สพม.ตก</v>
          </cell>
        </row>
        <row r="46">
          <cell r="A46">
            <v>2000400858</v>
          </cell>
          <cell r="B46" t="str">
            <v>7300</v>
          </cell>
          <cell r="C46" t="str">
            <v>ร.ร.สพม.นฐ</v>
          </cell>
        </row>
        <row r="47">
          <cell r="A47">
            <v>2000400859</v>
          </cell>
          <cell r="B47" t="str">
            <v>5500</v>
          </cell>
          <cell r="C47" t="str">
            <v>ร.ร.สพม.นน</v>
          </cell>
        </row>
        <row r="48">
          <cell r="A48">
            <v>2000400860</v>
          </cell>
          <cell r="B48" t="str">
            <v>3800</v>
          </cell>
          <cell r="C48" t="str">
            <v>ร.ร.สพม.บก</v>
          </cell>
        </row>
        <row r="49">
          <cell r="A49">
            <v>2000400861</v>
          </cell>
          <cell r="B49" t="str">
            <v>7700</v>
          </cell>
          <cell r="C49" t="str">
            <v>ร.ร.สพม.ปข</v>
          </cell>
        </row>
        <row r="50">
          <cell r="A50">
            <v>2000400862</v>
          </cell>
          <cell r="B50" t="str">
            <v>9400</v>
          </cell>
          <cell r="C50" t="str">
            <v>ร.ร.สพม.ปน</v>
          </cell>
        </row>
        <row r="51">
          <cell r="A51">
            <v>2000400863</v>
          </cell>
          <cell r="B51" t="str">
            <v>1400</v>
          </cell>
          <cell r="C51" t="str">
            <v>ร.ร.สพม.อย</v>
          </cell>
        </row>
        <row r="52">
          <cell r="A52">
            <v>2000400864</v>
          </cell>
          <cell r="B52" t="str">
            <v>5600</v>
          </cell>
          <cell r="C52" t="str">
            <v>ร.ร.สพม.พย</v>
          </cell>
        </row>
        <row r="53">
          <cell r="A53">
            <v>2000400865</v>
          </cell>
          <cell r="B53" t="str">
            <v>9300</v>
          </cell>
          <cell r="C53" t="str">
            <v>ร.ร.สพม.พท</v>
          </cell>
        </row>
        <row r="54">
          <cell r="A54">
            <v>2000400866</v>
          </cell>
          <cell r="B54" t="str">
            <v>6600</v>
          </cell>
          <cell r="C54" t="str">
            <v>ร.ร.สพม.พจ</v>
          </cell>
        </row>
        <row r="55">
          <cell r="A55">
            <v>2000400867</v>
          </cell>
          <cell r="B55" t="str">
            <v>4900</v>
          </cell>
          <cell r="C55" t="str">
            <v>ร.ร.สพม.มห</v>
          </cell>
        </row>
        <row r="56">
          <cell r="A56">
            <v>2000400868</v>
          </cell>
          <cell r="B56" t="str">
            <v>5800</v>
          </cell>
          <cell r="C56" t="str">
            <v>ร.ร.สพม.มส</v>
          </cell>
        </row>
        <row r="57">
          <cell r="A57">
            <v>2000400869</v>
          </cell>
          <cell r="B57" t="str">
            <v>9500</v>
          </cell>
          <cell r="C57" t="str">
            <v>ร.ร.สพม.ยล</v>
          </cell>
        </row>
        <row r="58">
          <cell r="A58">
            <v>2000400870</v>
          </cell>
          <cell r="B58" t="str">
            <v>1600</v>
          </cell>
          <cell r="C58" t="str">
            <v>ร.ร.สพม.ลบ</v>
          </cell>
        </row>
        <row r="59">
          <cell r="A59">
            <v>2000400871</v>
          </cell>
          <cell r="B59" t="str">
            <v>1100</v>
          </cell>
          <cell r="C59" t="str">
            <v>ร.ร.สพม.สป</v>
          </cell>
        </row>
        <row r="60">
          <cell r="A60">
            <v>2000400872</v>
          </cell>
          <cell r="B60" t="str">
            <v>7400</v>
          </cell>
          <cell r="C60" t="str">
            <v>ร.ร.สพม.สคสส</v>
          </cell>
        </row>
        <row r="61">
          <cell r="A61">
            <v>2000400873</v>
          </cell>
          <cell r="B61" t="str">
            <v>2700</v>
          </cell>
          <cell r="C61" t="str">
            <v>ร.ร.สพม.สก</v>
          </cell>
        </row>
        <row r="62">
          <cell r="A62">
            <v>2000400874</v>
          </cell>
          <cell r="B62" t="str">
            <v>1900</v>
          </cell>
          <cell r="C62" t="str">
            <v>ร.ร.สพม.สบ</v>
          </cell>
        </row>
        <row r="63">
          <cell r="A63">
            <v>2000400875</v>
          </cell>
          <cell r="B63" t="str">
            <v>6100</v>
          </cell>
          <cell r="C63" t="str">
            <v>ร.ร.สพม.อนชน</v>
          </cell>
        </row>
        <row r="64">
          <cell r="A64">
            <v>2000400133</v>
          </cell>
          <cell r="B64" t="str">
            <v>1000</v>
          </cell>
          <cell r="C64" t="str">
            <v>รร.สพป.กทม.</v>
          </cell>
        </row>
        <row r="65">
          <cell r="A65">
            <v>2000400139</v>
          </cell>
          <cell r="B65" t="str">
            <v>8100</v>
          </cell>
          <cell r="C65" t="str">
            <v>รร.สพป.กระบี่</v>
          </cell>
        </row>
        <row r="66">
          <cell r="A66">
            <v>2000400141</v>
          </cell>
          <cell r="B66" t="str">
            <v>1800</v>
          </cell>
          <cell r="C66" t="str">
            <v>รร.สพป.ชัยนาท</v>
          </cell>
        </row>
        <row r="67">
          <cell r="A67">
            <v>2000400143</v>
          </cell>
          <cell r="B67" t="str">
            <v>2300</v>
          </cell>
          <cell r="C67" t="str">
            <v>รร.สพป.ตราด</v>
          </cell>
        </row>
        <row r="68">
          <cell r="A68">
            <v>2000400145</v>
          </cell>
          <cell r="B68" t="str">
            <v>2600</v>
          </cell>
          <cell r="C68" t="str">
            <v>รร.สพป.นครนายก</v>
          </cell>
        </row>
        <row r="69">
          <cell r="A69">
            <v>2000400147</v>
          </cell>
          <cell r="B69" t="str">
            <v>2500</v>
          </cell>
          <cell r="C69" t="str">
            <v>รร.สพป.เขต 1 ปราจีน</v>
          </cell>
        </row>
        <row r="70">
          <cell r="A70">
            <v>2000400149</v>
          </cell>
          <cell r="B70" t="str">
            <v>8200</v>
          </cell>
          <cell r="C70" t="str">
            <v>รร.สพป.พังงา</v>
          </cell>
        </row>
        <row r="71">
          <cell r="A71">
            <v>2000400152</v>
          </cell>
          <cell r="B71" t="str">
            <v>9300</v>
          </cell>
          <cell r="C71" t="str">
            <v>รร.สพป. เขต 1พัทลุง</v>
          </cell>
        </row>
        <row r="72">
          <cell r="A72">
            <v>2000400154</v>
          </cell>
          <cell r="B72" t="str">
            <v>8300</v>
          </cell>
          <cell r="C72" t="str">
            <v>รร.สพป.ภูเก็ต</v>
          </cell>
        </row>
        <row r="73">
          <cell r="A73">
            <v>2000400156</v>
          </cell>
          <cell r="B73" t="str">
            <v>4900</v>
          </cell>
          <cell r="C73" t="str">
            <v>รร.สพป.มุกดาหาร</v>
          </cell>
        </row>
        <row r="74">
          <cell r="A74">
            <v>2000400158</v>
          </cell>
          <cell r="B74" t="str">
            <v>8500</v>
          </cell>
          <cell r="C74" t="str">
            <v>รร.สพป.ระนอง</v>
          </cell>
        </row>
        <row r="75">
          <cell r="A75">
            <v>2000400160</v>
          </cell>
          <cell r="B75" t="str">
            <v>9100</v>
          </cell>
          <cell r="C75" t="str">
            <v>รร.สพป.สตูล</v>
          </cell>
        </row>
        <row r="76">
          <cell r="A76">
            <v>2000400162</v>
          </cell>
          <cell r="B76" t="str">
            <v>7400</v>
          </cell>
          <cell r="C76" t="str">
            <v>รร.สพป.สมุทรสาคร</v>
          </cell>
        </row>
        <row r="77">
          <cell r="A77">
            <v>2000400164</v>
          </cell>
          <cell r="B77" t="str">
            <v>7500</v>
          </cell>
          <cell r="C77" t="str">
            <v>รร.สพป.สมุทรสงคราม</v>
          </cell>
        </row>
        <row r="78">
          <cell r="A78">
            <v>2000400166</v>
          </cell>
          <cell r="B78" t="str">
            <v>1700</v>
          </cell>
          <cell r="C78" t="str">
            <v>รร.สพป.สิงห์บุรี</v>
          </cell>
        </row>
        <row r="79">
          <cell r="A79">
            <v>2000400168</v>
          </cell>
          <cell r="B79" t="str">
            <v>1500</v>
          </cell>
          <cell r="C79" t="str">
            <v>รร.สพป.อ่างทอง</v>
          </cell>
        </row>
        <row r="80">
          <cell r="A80">
            <v>2000400170</v>
          </cell>
          <cell r="B80" t="str">
            <v>3700</v>
          </cell>
          <cell r="C80" t="str">
            <v>รร.สพป.อำนาจเจริญ</v>
          </cell>
        </row>
        <row r="81">
          <cell r="A81">
            <v>2000400172</v>
          </cell>
          <cell r="B81" t="str">
            <v>6100</v>
          </cell>
          <cell r="C81" t="str">
            <v>รร.สพป.เขต 1อุทัยธาน</v>
          </cell>
        </row>
        <row r="82">
          <cell r="A82">
            <v>2000400174</v>
          </cell>
          <cell r="B82" t="str">
            <v>6200</v>
          </cell>
          <cell r="C82" t="str">
            <v>รร.สพป.เขต1 กำแพงเพช</v>
          </cell>
        </row>
        <row r="83">
          <cell r="A83">
            <v>2000400176</v>
          </cell>
          <cell r="B83" t="str">
            <v>6200</v>
          </cell>
          <cell r="C83" t="str">
            <v>รร.สพป.เขต2 กำแพงเพช</v>
          </cell>
        </row>
        <row r="84">
          <cell r="A84">
            <v>2000400178</v>
          </cell>
          <cell r="B84" t="str">
            <v>2200</v>
          </cell>
          <cell r="C84" t="str">
            <v>รร.สพป.เขต1 จันทบุรี</v>
          </cell>
        </row>
        <row r="85">
          <cell r="A85">
            <v>2000400180</v>
          </cell>
          <cell r="B85" t="str">
            <v>2200</v>
          </cell>
          <cell r="C85" t="str">
            <v>รร.สพป.เขต2 จันทบุรี</v>
          </cell>
        </row>
        <row r="86">
          <cell r="A86">
            <v>2000400182</v>
          </cell>
          <cell r="B86" t="str">
            <v>2400</v>
          </cell>
          <cell r="C86" t="str">
            <v>รร.สพป.เขต1 ฉะเชิงเท</v>
          </cell>
        </row>
        <row r="87">
          <cell r="A87">
            <v>2000400184</v>
          </cell>
          <cell r="B87" t="str">
            <v>2400</v>
          </cell>
          <cell r="C87" t="str">
            <v>รร.สพป.เขต2 ฉะเชิงเท</v>
          </cell>
        </row>
        <row r="88">
          <cell r="A88">
            <v>2000400186</v>
          </cell>
          <cell r="B88" t="str">
            <v>8600</v>
          </cell>
          <cell r="C88" t="str">
            <v>รร.สพป.เขต1 ชุมพร</v>
          </cell>
        </row>
        <row r="89">
          <cell r="A89">
            <v>2000400188</v>
          </cell>
          <cell r="B89" t="str">
            <v>8600</v>
          </cell>
          <cell r="C89" t="str">
            <v>รร.สพป.เขต2 ชุมพร</v>
          </cell>
        </row>
        <row r="90">
          <cell r="A90">
            <v>2000400190</v>
          </cell>
          <cell r="B90" t="str">
            <v>9200</v>
          </cell>
          <cell r="C90" t="str">
            <v>รร.สพป.เขต1 ตรัง</v>
          </cell>
        </row>
        <row r="91">
          <cell r="A91">
            <v>2000400192</v>
          </cell>
          <cell r="B91" t="str">
            <v>9200</v>
          </cell>
          <cell r="C91" t="str">
            <v>รร.สพป.เขต2 ตรัง</v>
          </cell>
        </row>
        <row r="92">
          <cell r="A92">
            <v>2000400194</v>
          </cell>
          <cell r="B92" t="str">
            <v>6300</v>
          </cell>
          <cell r="C92" t="str">
            <v>รร.สพป.เขต1 ตาก</v>
          </cell>
        </row>
        <row r="93">
          <cell r="A93">
            <v>2000400196</v>
          </cell>
          <cell r="B93" t="str">
            <v>6300</v>
          </cell>
          <cell r="C93" t="str">
            <v>รร.สพป.เขต2 ตาก</v>
          </cell>
        </row>
        <row r="94">
          <cell r="A94">
            <v>2000400199</v>
          </cell>
          <cell r="B94" t="str">
            <v>7300</v>
          </cell>
          <cell r="C94" t="str">
            <v>รร.สพป.เขต1 นครปฐม</v>
          </cell>
        </row>
        <row r="95">
          <cell r="A95">
            <v>2000400201</v>
          </cell>
          <cell r="B95" t="str">
            <v>7300</v>
          </cell>
          <cell r="C95" t="str">
            <v>รร.สพป.เขต2 นครปฐม</v>
          </cell>
        </row>
        <row r="96">
          <cell r="A96">
            <v>2000400203</v>
          </cell>
          <cell r="B96" t="str">
            <v>4800</v>
          </cell>
          <cell r="C96" t="str">
            <v>รร.สพป.เขต1 นครพนม</v>
          </cell>
        </row>
        <row r="97">
          <cell r="A97">
            <v>2000400205</v>
          </cell>
          <cell r="B97" t="str">
            <v>4800</v>
          </cell>
          <cell r="C97" t="str">
            <v>รร.สพป.เขต2 นครพนม</v>
          </cell>
        </row>
        <row r="98">
          <cell r="A98">
            <v>2000400207</v>
          </cell>
          <cell r="B98" t="str">
            <v>1200</v>
          </cell>
          <cell r="C98" t="str">
            <v>รร.สพป.เขต1 นนทบุรี</v>
          </cell>
        </row>
        <row r="99">
          <cell r="A99">
            <v>2000400209</v>
          </cell>
          <cell r="B99" t="str">
            <v>1200</v>
          </cell>
          <cell r="C99" t="str">
            <v>รร.สพป.เขต2 นนทบุรี</v>
          </cell>
        </row>
        <row r="100">
          <cell r="A100">
            <v>2000400211</v>
          </cell>
          <cell r="B100" t="str">
            <v>9600</v>
          </cell>
          <cell r="C100" t="str">
            <v>รร.สพป.เขต1 นราธิวาส</v>
          </cell>
        </row>
        <row r="101">
          <cell r="A101">
            <v>2000400213</v>
          </cell>
          <cell r="B101" t="str">
            <v>9600</v>
          </cell>
          <cell r="C101" t="str">
            <v>รร.สพป.เขต2 นราธิวาส</v>
          </cell>
        </row>
        <row r="102">
          <cell r="A102">
            <v>2000400215</v>
          </cell>
          <cell r="B102" t="str">
            <v>5500</v>
          </cell>
          <cell r="C102" t="str">
            <v>รร.สพป.เขต1 น่าน</v>
          </cell>
        </row>
        <row r="103">
          <cell r="A103">
            <v>2000400217</v>
          </cell>
          <cell r="B103" t="str">
            <v>5500</v>
          </cell>
          <cell r="C103" t="str">
            <v>รร.สพป.เขต2 น่าน</v>
          </cell>
        </row>
        <row r="104">
          <cell r="A104">
            <v>2000400219</v>
          </cell>
          <cell r="B104" t="str">
            <v>1300</v>
          </cell>
          <cell r="C104" t="str">
            <v>รร.สพป.เขต1 ปทุมธานี</v>
          </cell>
        </row>
        <row r="105">
          <cell r="A105">
            <v>2000400221</v>
          </cell>
          <cell r="B105" t="str">
            <v>1300</v>
          </cell>
          <cell r="C105" t="str">
            <v>รร.สพป.เขต2 ปทุมธานี</v>
          </cell>
        </row>
        <row r="106">
          <cell r="A106">
            <v>2000400223</v>
          </cell>
          <cell r="B106" t="str">
            <v>7700</v>
          </cell>
          <cell r="C106" t="str">
            <v>รร.สพป.เขต1 ประจวบฯ</v>
          </cell>
        </row>
        <row r="107">
          <cell r="A107">
            <v>2000400225</v>
          </cell>
          <cell r="B107" t="str">
            <v>7700</v>
          </cell>
          <cell r="C107" t="str">
            <v>รร.สพป.เขต2 ประจวบฯ</v>
          </cell>
        </row>
        <row r="108">
          <cell r="A108">
            <v>2000400227</v>
          </cell>
          <cell r="B108" t="str">
            <v>9400</v>
          </cell>
          <cell r="C108" t="str">
            <v>รร.สพป.เขต1 ปัตตานี</v>
          </cell>
        </row>
        <row r="109">
          <cell r="A109">
            <v>2000400229</v>
          </cell>
          <cell r="B109" t="str">
            <v>9400</v>
          </cell>
          <cell r="C109" t="str">
            <v>รร.สพป.เขต2 ปัตตานี</v>
          </cell>
        </row>
        <row r="110">
          <cell r="A110">
            <v>2000400231</v>
          </cell>
          <cell r="B110" t="str">
            <v>1400</v>
          </cell>
          <cell r="C110" t="str">
            <v>รร.สพป.เขต1 อยุธยา</v>
          </cell>
        </row>
        <row r="111">
          <cell r="A111">
            <v>2000400233</v>
          </cell>
          <cell r="B111" t="str">
            <v>1400</v>
          </cell>
          <cell r="C111" t="str">
            <v>รร.สพป.เขต2 อยุธยา</v>
          </cell>
        </row>
        <row r="112">
          <cell r="A112">
            <v>2000400235</v>
          </cell>
          <cell r="B112" t="str">
            <v>5600</v>
          </cell>
          <cell r="C112" t="str">
            <v>รร.สพป.เขต1 พะเยา</v>
          </cell>
        </row>
        <row r="113">
          <cell r="A113">
            <v>2000400237</v>
          </cell>
          <cell r="B113" t="str">
            <v>5600</v>
          </cell>
          <cell r="C113" t="str">
            <v>รร.สพป.เขต2 พะเยา</v>
          </cell>
        </row>
        <row r="114">
          <cell r="A114">
            <v>2000400239</v>
          </cell>
          <cell r="B114" t="str">
            <v>6600</v>
          </cell>
          <cell r="C114" t="str">
            <v>รร.สพป.เขต1 พิจิตร</v>
          </cell>
        </row>
        <row r="115">
          <cell r="A115">
            <v>2000400241</v>
          </cell>
          <cell r="B115" t="str">
            <v>6600</v>
          </cell>
          <cell r="C115" t="str">
            <v>รร.สพป.เขต2 พิจิตร</v>
          </cell>
        </row>
        <row r="116">
          <cell r="A116">
            <v>2000400243</v>
          </cell>
          <cell r="B116" t="str">
            <v>7600</v>
          </cell>
          <cell r="C116" t="str">
            <v>รร.สพป.เขต1 เพชรบุรี</v>
          </cell>
        </row>
        <row r="117">
          <cell r="A117">
            <v>2000400245</v>
          </cell>
          <cell r="B117" t="str">
            <v>7600</v>
          </cell>
          <cell r="C117" t="str">
            <v>รร.สพป.เขต2 เพชรบุรี</v>
          </cell>
        </row>
        <row r="118">
          <cell r="A118">
            <v>2000400247</v>
          </cell>
          <cell r="B118" t="str">
            <v>5400</v>
          </cell>
          <cell r="C118" t="str">
            <v>รร.สพป.เขต1 แพร่</v>
          </cell>
        </row>
        <row r="119">
          <cell r="A119">
            <v>2000400249</v>
          </cell>
          <cell r="B119" t="str">
            <v>5400</v>
          </cell>
          <cell r="C119" t="str">
            <v>รร.สพป.เขต2 แพร่</v>
          </cell>
        </row>
        <row r="120">
          <cell r="A120">
            <v>2000400251</v>
          </cell>
          <cell r="B120" t="str">
            <v>4400</v>
          </cell>
          <cell r="C120" t="str">
            <v>รร.สพป.เขต1 มหาสารคา</v>
          </cell>
        </row>
        <row r="121">
          <cell r="A121">
            <v>2000400253</v>
          </cell>
          <cell r="B121" t="str">
            <v>4400</v>
          </cell>
          <cell r="C121" t="str">
            <v>รร.สพป.เขต2 มหาสารคา</v>
          </cell>
        </row>
        <row r="122">
          <cell r="A122">
            <v>2000400255</v>
          </cell>
          <cell r="B122" t="str">
            <v>5800</v>
          </cell>
          <cell r="C122" t="str">
            <v>รร.สพป.เขต1 แม่ฮ่องส</v>
          </cell>
        </row>
        <row r="123">
          <cell r="A123">
            <v>2000400257</v>
          </cell>
          <cell r="B123" t="str">
            <v>5800</v>
          </cell>
          <cell r="C123" t="str">
            <v>รร.สพป.เขต2 แม่ฮ่องส</v>
          </cell>
        </row>
        <row r="124">
          <cell r="A124">
            <v>2000400260</v>
          </cell>
          <cell r="B124" t="str">
            <v>3500</v>
          </cell>
          <cell r="C124" t="str">
            <v>รร.สพป.เขต1 ยโสธร</v>
          </cell>
        </row>
        <row r="125">
          <cell r="A125">
            <v>2000400262</v>
          </cell>
          <cell r="B125" t="str">
            <v>3500</v>
          </cell>
          <cell r="C125" t="str">
            <v>รร.สพป.เขต2 ยโสธร</v>
          </cell>
        </row>
        <row r="126">
          <cell r="A126">
            <v>2000400264</v>
          </cell>
          <cell r="B126" t="str">
            <v>9500</v>
          </cell>
          <cell r="C126" t="str">
            <v>รร.สพป.เขต1 ยะลา</v>
          </cell>
        </row>
        <row r="127">
          <cell r="A127">
            <v>2000400267</v>
          </cell>
          <cell r="B127" t="str">
            <v>9500</v>
          </cell>
          <cell r="C127" t="str">
            <v>รร.สพป.เขต2 ยะลา</v>
          </cell>
        </row>
        <row r="128">
          <cell r="A128">
            <v>2000400269</v>
          </cell>
          <cell r="B128" t="str">
            <v>2100</v>
          </cell>
          <cell r="C128" t="str">
            <v>รร.สพป.เขต1 ระยอง</v>
          </cell>
        </row>
        <row r="129">
          <cell r="A129">
            <v>2000400271</v>
          </cell>
          <cell r="B129" t="str">
            <v>2100</v>
          </cell>
          <cell r="C129" t="str">
            <v>รร.สพป.เขต2 ระยอง</v>
          </cell>
        </row>
        <row r="130">
          <cell r="A130">
            <v>2000400273</v>
          </cell>
          <cell r="B130" t="str">
            <v>7000</v>
          </cell>
          <cell r="C130" t="str">
            <v>รร.สพป.เขต1 ราชบุรี</v>
          </cell>
        </row>
        <row r="131">
          <cell r="A131">
            <v>2000400275</v>
          </cell>
          <cell r="B131" t="str">
            <v>7000</v>
          </cell>
          <cell r="C131" t="str">
            <v>รร.สพป.เขต2 ราชบุรี</v>
          </cell>
        </row>
        <row r="132">
          <cell r="A132">
            <v>2000400277</v>
          </cell>
          <cell r="B132" t="str">
            <v>1600</v>
          </cell>
          <cell r="C132" t="str">
            <v>รร.สพป.เขต1 ลพบุรี</v>
          </cell>
        </row>
        <row r="133">
          <cell r="A133">
            <v>2000400279</v>
          </cell>
          <cell r="B133" t="str">
            <v>1600</v>
          </cell>
          <cell r="C133" t="str">
            <v>รร.สพป.เขต2 ลพบุรี</v>
          </cell>
        </row>
        <row r="134">
          <cell r="A134">
            <v>2000400281</v>
          </cell>
          <cell r="B134" t="str">
            <v>5100</v>
          </cell>
          <cell r="C134" t="str">
            <v>รร.สพป.เขต1 ลำพูน</v>
          </cell>
        </row>
        <row r="135">
          <cell r="A135">
            <v>2000400283</v>
          </cell>
          <cell r="B135" t="str">
            <v>5100</v>
          </cell>
          <cell r="C135" t="str">
            <v>รร.สพป.เขต2 ลำพูน</v>
          </cell>
        </row>
        <row r="136">
          <cell r="A136">
            <v>2000400285</v>
          </cell>
          <cell r="B136" t="str">
            <v>4200</v>
          </cell>
          <cell r="C136" t="str">
            <v>รร.สพป.เขต1 เลย</v>
          </cell>
        </row>
        <row r="137">
          <cell r="A137">
            <v>2000400287</v>
          </cell>
          <cell r="B137" t="str">
            <v>4200</v>
          </cell>
          <cell r="C137" t="str">
            <v>รร.สพป.เขต2 เลย</v>
          </cell>
        </row>
        <row r="138">
          <cell r="A138">
            <v>2000400289</v>
          </cell>
          <cell r="B138" t="str">
            <v>1100</v>
          </cell>
          <cell r="C138" t="str">
            <v>รร.สพป.เขต1 สมุทรปรา</v>
          </cell>
        </row>
        <row r="139">
          <cell r="A139">
            <v>2000400291</v>
          </cell>
          <cell r="B139" t="str">
            <v>1100</v>
          </cell>
          <cell r="C139" t="str">
            <v>รร.สพป.เขต2 สมุทรปรา</v>
          </cell>
        </row>
        <row r="140">
          <cell r="A140">
            <v>2000400293</v>
          </cell>
          <cell r="B140" t="str">
            <v>2700</v>
          </cell>
          <cell r="C140" t="str">
            <v>รร.สพป.เขต1 สระแก้ว</v>
          </cell>
        </row>
        <row r="141">
          <cell r="A141">
            <v>2000400295</v>
          </cell>
          <cell r="B141" t="str">
            <v>2700</v>
          </cell>
          <cell r="C141" t="str">
            <v>รร.สพป.เขต2 สระแก้ว</v>
          </cell>
        </row>
        <row r="142">
          <cell r="A142">
            <v>2000400297</v>
          </cell>
          <cell r="B142" t="str">
            <v>1900</v>
          </cell>
          <cell r="C142" t="str">
            <v>รร.สพป.เขต1 สระบุรี</v>
          </cell>
        </row>
        <row r="143">
          <cell r="A143">
            <v>2000400299</v>
          </cell>
          <cell r="B143" t="str">
            <v>1900</v>
          </cell>
          <cell r="C143" t="str">
            <v>รร.สพป.เขต2 สระบุรี</v>
          </cell>
        </row>
        <row r="144">
          <cell r="A144">
            <v>2000400301</v>
          </cell>
          <cell r="B144" t="str">
            <v>6400</v>
          </cell>
          <cell r="C144" t="str">
            <v>รร.สพป.เขต1 สุโขทัย</v>
          </cell>
        </row>
        <row r="145">
          <cell r="A145">
            <v>2000400303</v>
          </cell>
          <cell r="B145" t="str">
            <v>6400</v>
          </cell>
          <cell r="C145" t="str">
            <v>รร.สพป.เขต2 สุโขทัย</v>
          </cell>
        </row>
        <row r="146">
          <cell r="A146">
            <v>2000400305</v>
          </cell>
          <cell r="B146" t="str">
            <v>3900</v>
          </cell>
          <cell r="C146" t="str">
            <v>รร.สพป.เขต1 หนองบัวล</v>
          </cell>
        </row>
        <row r="147">
          <cell r="A147">
            <v>2000400307</v>
          </cell>
          <cell r="B147" t="str">
            <v>3900</v>
          </cell>
          <cell r="C147" t="str">
            <v>รร.สพป.เขต2 หนองบัวล</v>
          </cell>
        </row>
        <row r="148">
          <cell r="A148">
            <v>2000400309</v>
          </cell>
          <cell r="B148" t="str">
            <v>5300</v>
          </cell>
          <cell r="C148" t="str">
            <v>รร.สพป.เขต1 อุตรดิตถ</v>
          </cell>
        </row>
        <row r="149">
          <cell r="A149">
            <v>2000400311</v>
          </cell>
          <cell r="B149" t="str">
            <v>5300</v>
          </cell>
          <cell r="C149" t="str">
            <v>รร.สพป.เขต2 อุตรดิตถ</v>
          </cell>
        </row>
        <row r="150">
          <cell r="A150">
            <v>2000400313</v>
          </cell>
          <cell r="B150" t="str">
            <v>7100</v>
          </cell>
          <cell r="C150" t="str">
            <v>รร.สพป.เขต1 กาญจนบุร</v>
          </cell>
        </row>
        <row r="151">
          <cell r="A151">
            <v>2000400315</v>
          </cell>
          <cell r="B151" t="str">
            <v>7100</v>
          </cell>
          <cell r="C151" t="str">
            <v>รร.สพป.เขต2 กาญจนบุร</v>
          </cell>
        </row>
        <row r="152">
          <cell r="A152">
            <v>2000400317</v>
          </cell>
          <cell r="B152" t="str">
            <v>7100</v>
          </cell>
          <cell r="C152" t="str">
            <v>รร.สพป.เขต3 กาญจนบุร</v>
          </cell>
        </row>
        <row r="153">
          <cell r="A153">
            <v>2000400319</v>
          </cell>
          <cell r="B153" t="str">
            <v>4600</v>
          </cell>
          <cell r="C153" t="str">
            <v>รร.สพป.เขต1 กาฬสินธุ</v>
          </cell>
        </row>
        <row r="154">
          <cell r="A154">
            <v>2000400321</v>
          </cell>
          <cell r="B154" t="str">
            <v>4600</v>
          </cell>
          <cell r="C154" t="str">
            <v>รร.สพป.เขต2 กาฬสินธุ</v>
          </cell>
        </row>
        <row r="155">
          <cell r="A155">
            <v>2000400323</v>
          </cell>
          <cell r="B155" t="str">
            <v>4600</v>
          </cell>
          <cell r="C155" t="str">
            <v>รร.สพป.เขต3 กาฬสินธุ</v>
          </cell>
        </row>
        <row r="156">
          <cell r="A156">
            <v>2000400325</v>
          </cell>
          <cell r="B156" t="str">
            <v>2000</v>
          </cell>
          <cell r="C156" t="str">
            <v>รร.สพป.เขต1 ชลบุรี</v>
          </cell>
        </row>
        <row r="157">
          <cell r="A157">
            <v>2000400327</v>
          </cell>
          <cell r="B157" t="str">
            <v>2000</v>
          </cell>
          <cell r="C157" t="str">
            <v>รร.สพป.เขต2 ชลบุรี</v>
          </cell>
        </row>
        <row r="158">
          <cell r="A158">
            <v>2000400329</v>
          </cell>
          <cell r="B158" t="str">
            <v>2000</v>
          </cell>
          <cell r="C158" t="str">
            <v>รร.สพป.เขต3 ชลบุรี</v>
          </cell>
        </row>
        <row r="159">
          <cell r="A159">
            <v>2000400331</v>
          </cell>
          <cell r="B159" t="str">
            <v>3600</v>
          </cell>
          <cell r="C159" t="str">
            <v>รร.สพป.เขต1 ชัยภูมิ</v>
          </cell>
        </row>
        <row r="160">
          <cell r="A160">
            <v>2000400333</v>
          </cell>
          <cell r="B160" t="str">
            <v>3600</v>
          </cell>
          <cell r="C160" t="str">
            <v>รร.สพป.เขต2 ชัยภูมิ</v>
          </cell>
        </row>
        <row r="161">
          <cell r="A161">
            <v>2000400336</v>
          </cell>
          <cell r="B161" t="str">
            <v>3600</v>
          </cell>
          <cell r="C161" t="str">
            <v>รร.สพป.เขต3 ชัยภูมิ</v>
          </cell>
        </row>
        <row r="162">
          <cell r="A162">
            <v>2000400338</v>
          </cell>
          <cell r="B162" t="str">
            <v>6000</v>
          </cell>
          <cell r="C162" t="str">
            <v>รร.สพป.เขต1 นครสวรรค</v>
          </cell>
        </row>
        <row r="163">
          <cell r="A163">
            <v>2000400340</v>
          </cell>
          <cell r="B163" t="str">
            <v>6000</v>
          </cell>
          <cell r="C163" t="str">
            <v>รร.สพป.เขต2 นครสวรรค</v>
          </cell>
        </row>
        <row r="164">
          <cell r="A164">
            <v>2000400342</v>
          </cell>
          <cell r="B164" t="str">
            <v>6000</v>
          </cell>
          <cell r="C164" t="str">
            <v>รร.สพป.เขต3 นครสวรรค</v>
          </cell>
        </row>
        <row r="165">
          <cell r="A165">
            <v>2000400344</v>
          </cell>
          <cell r="B165" t="str">
            <v>6500</v>
          </cell>
          <cell r="C165" t="str">
            <v>รร.สพป.เขต1 พิษณุโลก</v>
          </cell>
        </row>
        <row r="166">
          <cell r="A166">
            <v>2000400346</v>
          </cell>
          <cell r="B166" t="str">
            <v>6500</v>
          </cell>
          <cell r="C166" t="str">
            <v>รร.สพป.เขต2 พิษณุโลก</v>
          </cell>
        </row>
        <row r="167">
          <cell r="A167">
            <v>2000400348</v>
          </cell>
          <cell r="B167" t="str">
            <v>6500</v>
          </cell>
          <cell r="C167" t="str">
            <v>รร.สพป.เขต3 พิษณุโลก</v>
          </cell>
        </row>
        <row r="168">
          <cell r="A168">
            <v>2000400350</v>
          </cell>
          <cell r="B168" t="str">
            <v>6700</v>
          </cell>
          <cell r="C168" t="str">
            <v>รร.สพป.เขต1 เพชรบูรณ</v>
          </cell>
        </row>
        <row r="169">
          <cell r="A169">
            <v>2000400352</v>
          </cell>
          <cell r="B169" t="str">
            <v>6700</v>
          </cell>
          <cell r="C169" t="str">
            <v>รร.สพป.เขต2 เพชรบูรณ</v>
          </cell>
        </row>
        <row r="170">
          <cell r="A170">
            <v>2000400354</v>
          </cell>
          <cell r="B170" t="str">
            <v>6700</v>
          </cell>
          <cell r="C170" t="str">
            <v>รร.สพป.เขต3 เพชรบูรณ</v>
          </cell>
        </row>
        <row r="171">
          <cell r="A171">
            <v>2000400356</v>
          </cell>
          <cell r="B171" t="str">
            <v>4500</v>
          </cell>
          <cell r="C171" t="str">
            <v>รร.สพป.เขต1 ร้อยเอ็ด</v>
          </cell>
        </row>
        <row r="172">
          <cell r="A172">
            <v>2000400358</v>
          </cell>
          <cell r="B172" t="str">
            <v>4500</v>
          </cell>
          <cell r="C172" t="str">
            <v>รร.สพป.เขต2 ร้อยเอ็ด</v>
          </cell>
        </row>
        <row r="173">
          <cell r="A173">
            <v>2000400360</v>
          </cell>
          <cell r="B173" t="str">
            <v>4500</v>
          </cell>
          <cell r="C173" t="str">
            <v>รร.สพป.เขต3 ร้อยเอ็ด</v>
          </cell>
        </row>
        <row r="174">
          <cell r="A174">
            <v>2000400362</v>
          </cell>
          <cell r="B174" t="str">
            <v>5200</v>
          </cell>
          <cell r="C174" t="str">
            <v>รร.สพป.เขต1 ลำปาง</v>
          </cell>
        </row>
        <row r="175">
          <cell r="A175">
            <v>2000400364</v>
          </cell>
          <cell r="B175" t="str">
            <v>5200</v>
          </cell>
          <cell r="C175" t="str">
            <v>รร.สพป.เขต2 ลำปาง</v>
          </cell>
        </row>
        <row r="176">
          <cell r="A176">
            <v>2000400366</v>
          </cell>
          <cell r="B176" t="str">
            <v>5200</v>
          </cell>
          <cell r="C176" t="str">
            <v>รร.สพป.เขต3 ลำปาง</v>
          </cell>
        </row>
        <row r="177">
          <cell r="A177">
            <v>2000400368</v>
          </cell>
          <cell r="B177" t="str">
            <v>4700</v>
          </cell>
          <cell r="C177" t="str">
            <v>รร.สพป.เขต1 สกลนคร</v>
          </cell>
        </row>
        <row r="178">
          <cell r="A178">
            <v>2000400370</v>
          </cell>
          <cell r="B178" t="str">
            <v>4700</v>
          </cell>
          <cell r="C178" t="str">
            <v>รร.สพป.เขต2 สกลนคร</v>
          </cell>
        </row>
        <row r="179">
          <cell r="A179">
            <v>2000400372</v>
          </cell>
          <cell r="B179" t="str">
            <v>4700</v>
          </cell>
          <cell r="C179" t="str">
            <v>รร.สพป.เขต3 สกลนคร</v>
          </cell>
        </row>
        <row r="180">
          <cell r="A180">
            <v>2000400374</v>
          </cell>
          <cell r="B180" t="str">
            <v>9000</v>
          </cell>
          <cell r="C180" t="str">
            <v>รร.สพป.เขต1 สงขลา</v>
          </cell>
        </row>
        <row r="181">
          <cell r="A181">
            <v>2000400376</v>
          </cell>
          <cell r="B181" t="str">
            <v>9000</v>
          </cell>
          <cell r="C181" t="str">
            <v>รร.สพป.เขต2 สงขลา</v>
          </cell>
        </row>
        <row r="182">
          <cell r="A182">
            <v>2000400378</v>
          </cell>
          <cell r="B182" t="str">
            <v>9000</v>
          </cell>
          <cell r="C182" t="str">
            <v>รร.สพป.เขต3 สงขลา</v>
          </cell>
        </row>
        <row r="183">
          <cell r="A183">
            <v>2000400380</v>
          </cell>
          <cell r="B183" t="str">
            <v>7200</v>
          </cell>
          <cell r="C183" t="str">
            <v>รร.สพป.เขต1 สุพรรณบุ</v>
          </cell>
        </row>
        <row r="184">
          <cell r="A184">
            <v>2000400382</v>
          </cell>
          <cell r="B184" t="str">
            <v>7200</v>
          </cell>
          <cell r="C184" t="str">
            <v>รร.สพป.เขต2 สุพรรณบุ</v>
          </cell>
        </row>
        <row r="185">
          <cell r="A185">
            <v>2000400384</v>
          </cell>
          <cell r="B185" t="str">
            <v>7200</v>
          </cell>
          <cell r="C185" t="str">
            <v>รร.สพป.เขต3 สุพรรณบุ</v>
          </cell>
        </row>
        <row r="186">
          <cell r="A186">
            <v>2000400386</v>
          </cell>
          <cell r="B186" t="str">
            <v>8400</v>
          </cell>
          <cell r="C186" t="str">
            <v>รร.สพป.เขต1 สุราษฎร์</v>
          </cell>
        </row>
        <row r="187">
          <cell r="A187">
            <v>2000400388</v>
          </cell>
          <cell r="B187" t="str">
            <v>8400</v>
          </cell>
          <cell r="C187" t="str">
            <v>รร.สพป.เขต2 สุราษฎร์</v>
          </cell>
        </row>
        <row r="188">
          <cell r="A188">
            <v>2000400390</v>
          </cell>
          <cell r="B188" t="str">
            <v>8400</v>
          </cell>
          <cell r="C188" t="str">
            <v>รร.สพป.เขต3 สุราษฎร์</v>
          </cell>
        </row>
        <row r="189">
          <cell r="A189">
            <v>2000400392</v>
          </cell>
          <cell r="B189" t="str">
            <v>3200</v>
          </cell>
          <cell r="C189" t="str">
            <v>รร.สพป.เขต1 สุรินทร์</v>
          </cell>
        </row>
        <row r="190">
          <cell r="A190">
            <v>2000400394</v>
          </cell>
          <cell r="B190" t="str">
            <v>3200</v>
          </cell>
          <cell r="C190" t="str">
            <v>รร.สพป.เขต2 สุรินทร์</v>
          </cell>
        </row>
        <row r="191">
          <cell r="A191">
            <v>2000400396</v>
          </cell>
          <cell r="B191" t="str">
            <v>3200</v>
          </cell>
          <cell r="C191" t="str">
            <v>รร.สพป.เขต3 สุรินทร์</v>
          </cell>
        </row>
        <row r="192">
          <cell r="A192">
            <v>2000400398</v>
          </cell>
          <cell r="B192" t="str">
            <v>4300</v>
          </cell>
          <cell r="C192" t="str">
            <v>รร.สพป.เขต1 หนองคาย</v>
          </cell>
        </row>
        <row r="193">
          <cell r="A193">
            <v>2000400400</v>
          </cell>
          <cell r="B193" t="str">
            <v>4300</v>
          </cell>
          <cell r="C193" t="str">
            <v>รร.สพป.เขต2 หนองคาย</v>
          </cell>
        </row>
        <row r="194">
          <cell r="A194">
            <v>2000400404</v>
          </cell>
          <cell r="B194" t="str">
            <v>5700</v>
          </cell>
          <cell r="C194" t="str">
            <v>รร.สพป.เขต1 เชียงราย</v>
          </cell>
        </row>
        <row r="195">
          <cell r="A195">
            <v>2000400406</v>
          </cell>
          <cell r="B195" t="str">
            <v>5700</v>
          </cell>
          <cell r="C195" t="str">
            <v>รร.สพป.เขต2 เชียงราย</v>
          </cell>
        </row>
        <row r="196">
          <cell r="A196">
            <v>2000400408</v>
          </cell>
          <cell r="B196" t="str">
            <v>5700</v>
          </cell>
          <cell r="C196" t="str">
            <v>รร.สพป.เขต3 เชียงราย</v>
          </cell>
        </row>
        <row r="197">
          <cell r="A197">
            <v>2000400410</v>
          </cell>
          <cell r="B197" t="str">
            <v>5700</v>
          </cell>
          <cell r="C197" t="str">
            <v>รร.สพป.เขต4 เชียงราย</v>
          </cell>
        </row>
        <row r="198">
          <cell r="A198">
            <v>2000400412</v>
          </cell>
          <cell r="B198" t="str">
            <v>8000</v>
          </cell>
          <cell r="C198" t="str">
            <v>รร.สพป.เขต1 นครศรีธร</v>
          </cell>
        </row>
        <row r="199">
          <cell r="A199">
            <v>2000400414</v>
          </cell>
          <cell r="B199" t="str">
            <v>8000</v>
          </cell>
          <cell r="C199" t="str">
            <v>รร.สพป.เขต2 นครศรีธร</v>
          </cell>
        </row>
        <row r="200">
          <cell r="A200">
            <v>2000400418</v>
          </cell>
          <cell r="B200" t="str">
            <v>8000</v>
          </cell>
          <cell r="C200" t="str">
            <v>รร.สพป.เขต3 นครศรีธร</v>
          </cell>
        </row>
        <row r="201">
          <cell r="A201">
            <v>2000400420</v>
          </cell>
          <cell r="B201" t="str">
            <v>8000</v>
          </cell>
          <cell r="C201" t="str">
            <v>รร.สพป.เขต4 นครศรีธร</v>
          </cell>
        </row>
        <row r="202">
          <cell r="A202">
            <v>2000400422</v>
          </cell>
          <cell r="B202" t="str">
            <v>3100</v>
          </cell>
          <cell r="C202" t="str">
            <v>รร.สพป.เขต1 บุรีรัมย</v>
          </cell>
        </row>
        <row r="203">
          <cell r="A203">
            <v>2000400424</v>
          </cell>
          <cell r="B203" t="str">
            <v>3100</v>
          </cell>
          <cell r="C203" t="str">
            <v>รร.สพป.เขต2 บุรีรัมย</v>
          </cell>
        </row>
        <row r="204">
          <cell r="A204">
            <v>2000400426</v>
          </cell>
          <cell r="B204" t="str">
            <v>3100</v>
          </cell>
          <cell r="C204" t="str">
            <v>รร.สพป.เขต3 บุรีรัมย</v>
          </cell>
        </row>
        <row r="205">
          <cell r="A205">
            <v>2000400428</v>
          </cell>
          <cell r="B205" t="str">
            <v>3100</v>
          </cell>
          <cell r="C205" t="str">
            <v>รร.สพป.เขต4 บุรีรัมย</v>
          </cell>
        </row>
        <row r="206">
          <cell r="A206">
            <v>2000400430</v>
          </cell>
          <cell r="B206" t="str">
            <v>3300</v>
          </cell>
          <cell r="C206" t="str">
            <v>รร.สพป.เขต1 ศรีสะเกษ</v>
          </cell>
        </row>
        <row r="207">
          <cell r="A207">
            <v>2000400432</v>
          </cell>
          <cell r="B207" t="str">
            <v>3300</v>
          </cell>
          <cell r="C207" t="str">
            <v>รร.สพป.เขต2 ศรีสะเกษ</v>
          </cell>
        </row>
        <row r="208">
          <cell r="A208">
            <v>2000400434</v>
          </cell>
          <cell r="B208" t="str">
            <v>3300</v>
          </cell>
          <cell r="C208" t="str">
            <v>รร.สพป.เขต3 ศรีสะเกษ</v>
          </cell>
        </row>
        <row r="209">
          <cell r="A209">
            <v>2000400436</v>
          </cell>
          <cell r="B209" t="str">
            <v>3300</v>
          </cell>
          <cell r="C209" t="str">
            <v>รร.สพป.เขต4 ศรีสะเกษ</v>
          </cell>
        </row>
        <row r="210">
          <cell r="A210">
            <v>2000400438</v>
          </cell>
          <cell r="B210" t="str">
            <v>4100</v>
          </cell>
          <cell r="C210" t="str">
            <v>รร.สพป.เขต1 อุดรธานี</v>
          </cell>
        </row>
        <row r="211">
          <cell r="A211">
            <v>2000400440</v>
          </cell>
          <cell r="B211" t="str">
            <v>4100</v>
          </cell>
          <cell r="C211" t="str">
            <v>รร.สพป.เขต2 อุดรธานี</v>
          </cell>
        </row>
        <row r="212">
          <cell r="A212">
            <v>2000400442</v>
          </cell>
          <cell r="B212" t="str">
            <v>4100</v>
          </cell>
          <cell r="C212" t="str">
            <v>รร.สพป.เขต3 อุดรธานี</v>
          </cell>
        </row>
        <row r="213">
          <cell r="A213">
            <v>2000400444</v>
          </cell>
          <cell r="B213" t="str">
            <v>4100</v>
          </cell>
          <cell r="C213" t="str">
            <v>รร.สพป.เขต4 อุดรธานี</v>
          </cell>
        </row>
        <row r="214">
          <cell r="A214">
            <v>2000400446</v>
          </cell>
          <cell r="B214" t="str">
            <v>4000</v>
          </cell>
          <cell r="C214" t="str">
            <v>รร.สพป.เขต1 ขอนแก่น</v>
          </cell>
        </row>
        <row r="215">
          <cell r="A215">
            <v>2000400448</v>
          </cell>
          <cell r="B215" t="str">
            <v>4000</v>
          </cell>
          <cell r="C215" t="str">
            <v>รร.สพป.เขต2 ขอนแก่น</v>
          </cell>
        </row>
        <row r="216">
          <cell r="A216">
            <v>2000400450</v>
          </cell>
          <cell r="B216" t="str">
            <v>4000</v>
          </cell>
          <cell r="C216" t="str">
            <v>รร.สพป.เขต3 ขอนแก่น</v>
          </cell>
        </row>
        <row r="217">
          <cell r="A217">
            <v>2000400453</v>
          </cell>
          <cell r="B217" t="str">
            <v>4000</v>
          </cell>
          <cell r="C217" t="str">
            <v>รร.สพป.เขต4 ขอนแก่น</v>
          </cell>
        </row>
        <row r="218">
          <cell r="A218">
            <v>2000400455</v>
          </cell>
          <cell r="B218" t="str">
            <v>4000</v>
          </cell>
          <cell r="C218" t="str">
            <v>รร.สพป.เขต5 ขอนแก่น</v>
          </cell>
        </row>
        <row r="219">
          <cell r="A219">
            <v>2000400457</v>
          </cell>
          <cell r="B219" t="str">
            <v>5000</v>
          </cell>
          <cell r="C219" t="str">
            <v>รร.สพป.เขต1 เชียงใหม</v>
          </cell>
        </row>
        <row r="220">
          <cell r="A220">
            <v>2000400459</v>
          </cell>
          <cell r="B220" t="str">
            <v>5000</v>
          </cell>
          <cell r="C220" t="str">
            <v>รร.สพป.เขต2 เชียงใหม</v>
          </cell>
        </row>
        <row r="221">
          <cell r="A221">
            <v>2000400461</v>
          </cell>
          <cell r="B221" t="str">
            <v>5000</v>
          </cell>
          <cell r="C221" t="str">
            <v>รร.สพป.เขต3 เชียงใหม</v>
          </cell>
        </row>
        <row r="222">
          <cell r="A222">
            <v>2000400467</v>
          </cell>
          <cell r="B222" t="str">
            <v>5000</v>
          </cell>
          <cell r="C222" t="str">
            <v>รร.สพป.เขต4 เชียงใหม</v>
          </cell>
        </row>
        <row r="223">
          <cell r="A223">
            <v>2000400469</v>
          </cell>
          <cell r="B223" t="str">
            <v>5000</v>
          </cell>
          <cell r="C223" t="str">
            <v>รร.สพป.เขต5 เชียงใหม</v>
          </cell>
        </row>
        <row r="224">
          <cell r="A224">
            <v>2000400471</v>
          </cell>
          <cell r="B224" t="str">
            <v>3400</v>
          </cell>
          <cell r="C224" t="str">
            <v>รร.สพป.เขต1 อุบลราชธ</v>
          </cell>
        </row>
        <row r="225">
          <cell r="A225">
            <v>2000400473</v>
          </cell>
          <cell r="B225" t="str">
            <v>3400</v>
          </cell>
          <cell r="C225" t="str">
            <v>รร.สพป.เขต2 อุบลราชธ</v>
          </cell>
        </row>
        <row r="226">
          <cell r="A226">
            <v>2000400475</v>
          </cell>
          <cell r="B226" t="str">
            <v>3400</v>
          </cell>
          <cell r="C226" t="str">
            <v>รร.สพป.เขต3 อุบลราชธ</v>
          </cell>
        </row>
        <row r="227">
          <cell r="A227">
            <v>2000400477</v>
          </cell>
          <cell r="B227" t="str">
            <v>3400</v>
          </cell>
          <cell r="C227" t="str">
            <v>รร.สพป.เขต4 อุบลราชธ</v>
          </cell>
        </row>
        <row r="228">
          <cell r="A228">
            <v>2000400479</v>
          </cell>
          <cell r="B228" t="str">
            <v>3400</v>
          </cell>
          <cell r="C228" t="str">
            <v>รร.สพป.เขต5 อุบลราชธ</v>
          </cell>
        </row>
        <row r="229">
          <cell r="A229">
            <v>2000400481</v>
          </cell>
          <cell r="B229" t="str">
            <v>3000</v>
          </cell>
          <cell r="C229" t="str">
            <v>รร.สพป.เขต1 นครราชสี</v>
          </cell>
        </row>
        <row r="230">
          <cell r="A230">
            <v>2000400484</v>
          </cell>
          <cell r="B230" t="str">
            <v>3000</v>
          </cell>
          <cell r="C230" t="str">
            <v>รร.สพป.เขต2 นครราชสี</v>
          </cell>
        </row>
        <row r="231">
          <cell r="A231">
            <v>2000400486</v>
          </cell>
          <cell r="B231" t="str">
            <v>3000</v>
          </cell>
          <cell r="C231" t="str">
            <v>รร.สพป.เขต3 นครราชสี</v>
          </cell>
        </row>
        <row r="232">
          <cell r="A232">
            <v>2000400488</v>
          </cell>
          <cell r="B232" t="str">
            <v>3000</v>
          </cell>
          <cell r="C232" t="str">
            <v>รร.สพป.เขต4 นครราชสี</v>
          </cell>
        </row>
        <row r="233">
          <cell r="A233">
            <v>2000400491</v>
          </cell>
          <cell r="B233" t="str">
            <v>3000</v>
          </cell>
          <cell r="C233" t="str">
            <v>รร.สพป.เขต5 นครราชสี</v>
          </cell>
        </row>
        <row r="234">
          <cell r="A234">
            <v>2000400493</v>
          </cell>
          <cell r="B234" t="str">
            <v>3000</v>
          </cell>
          <cell r="C234" t="str">
            <v>รร.สพป.เขต6 นครราชสี</v>
          </cell>
        </row>
        <row r="235">
          <cell r="A235">
            <v>2000400496</v>
          </cell>
          <cell r="B235" t="str">
            <v>3000</v>
          </cell>
          <cell r="C235" t="str">
            <v>รร.สพป.เขต7 นครราชสี</v>
          </cell>
        </row>
        <row r="236">
          <cell r="A236">
            <v>2000400500</v>
          </cell>
          <cell r="B236" t="str">
            <v>9500</v>
          </cell>
          <cell r="C236" t="str">
            <v>รร.สพป.เขต3 ยะลา</v>
          </cell>
        </row>
        <row r="237">
          <cell r="A237">
            <v>2000400501</v>
          </cell>
          <cell r="B237" t="str">
            <v>9400</v>
          </cell>
          <cell r="C237" t="str">
            <v>รร.สพป.เขต3 ปัตตานี</v>
          </cell>
        </row>
        <row r="238">
          <cell r="A238">
            <v>2000400502</v>
          </cell>
          <cell r="B238" t="str">
            <v>9600</v>
          </cell>
          <cell r="C238" t="str">
            <v>รร.สพป.เขต3 นราธิวาส</v>
          </cell>
        </row>
        <row r="239">
          <cell r="A239">
            <v>2000400504</v>
          </cell>
          <cell r="B239" t="str">
            <v>7100</v>
          </cell>
          <cell r="C239" t="str">
            <v>รร.สพป.เขต4กาญจนบุรี</v>
          </cell>
        </row>
        <row r="240">
          <cell r="A240">
            <v>2000400506</v>
          </cell>
          <cell r="B240" t="str">
            <v>5000</v>
          </cell>
          <cell r="C240" t="str">
            <v>รร.สพป.เขต6เชียงใหม่</v>
          </cell>
        </row>
        <row r="241">
          <cell r="A241">
            <v>2000400508</v>
          </cell>
          <cell r="B241" t="str">
            <v>2500</v>
          </cell>
          <cell r="C241" t="str">
            <v>รร.สพป.เขต2 ปราจีนบุ</v>
          </cell>
        </row>
        <row r="242">
          <cell r="A242">
            <v>2000400510</v>
          </cell>
          <cell r="B242" t="str">
            <v>9300</v>
          </cell>
          <cell r="C242" t="str">
            <v>รร.สพป.เขต2 พัทลุง</v>
          </cell>
        </row>
        <row r="243">
          <cell r="A243">
            <v>2000400512</v>
          </cell>
          <cell r="B243" t="str">
            <v>4400</v>
          </cell>
          <cell r="C243" t="str">
            <v>รร.สพป.เขต3 มหาสารคา</v>
          </cell>
        </row>
        <row r="244">
          <cell r="A244">
            <v>2000400514</v>
          </cell>
          <cell r="B244" t="str">
            <v>4200</v>
          </cell>
          <cell r="C244" t="str">
            <v>รร.สพป.เขต3 เลย</v>
          </cell>
        </row>
        <row r="245">
          <cell r="A245">
            <v>2000400516</v>
          </cell>
          <cell r="B245" t="str">
            <v>6100</v>
          </cell>
          <cell r="C245" t="str">
            <v>รร.สพป.เขต2 อุทัยธาน</v>
          </cell>
        </row>
        <row r="246">
          <cell r="A246">
            <v>2000400798</v>
          </cell>
          <cell r="B246" t="str">
            <v>3800</v>
          </cell>
          <cell r="C246" t="str">
            <v>รร.สพป.บึงกาฬ</v>
          </cell>
        </row>
        <row r="247">
          <cell r="A247">
            <v>2000400016</v>
          </cell>
          <cell r="B247"/>
          <cell r="C247" t="str">
            <v>ศูนย์การศึกษาพิเศษ เขตการศึกษา 1 (จังหวัดนครปฐม)</v>
          </cell>
        </row>
        <row r="248">
          <cell r="A248">
            <v>2000400017</v>
          </cell>
          <cell r="B248"/>
          <cell r="C248" t="str">
            <v>ศูนย์การศึกษาพิเศษ เขตการศึกษา 2 (จังหวัดยะลา)</v>
          </cell>
        </row>
        <row r="249">
          <cell r="A249">
            <v>2000400018</v>
          </cell>
          <cell r="B249"/>
          <cell r="C249" t="str">
            <v>ศูนย์การศึกษาพิเศษ เขตการศึกษา 3 (จังหวัดสงขลา)</v>
          </cell>
        </row>
        <row r="250">
          <cell r="A250">
            <v>2000400019</v>
          </cell>
          <cell r="B250"/>
          <cell r="C250" t="str">
            <v>ศูนย์การศึกษาพิเศษ เขตการศึกษา 4 (จังหวัดตรัง)</v>
          </cell>
        </row>
        <row r="251">
          <cell r="A251">
            <v>2000400020</v>
          </cell>
          <cell r="B251"/>
          <cell r="C251" t="str">
            <v>ศูนย์การศึกษาพิเศษ เขตการศึกษา 5 (จังหวัดสุพรรณบุรี)</v>
          </cell>
        </row>
        <row r="252">
          <cell r="A252">
            <v>2000400021</v>
          </cell>
          <cell r="B252"/>
          <cell r="C252" t="str">
            <v>ศูนย์การศึกษาพิเศษ เขตการศึกษา 6 (จังหวัดลพบุรี)</v>
          </cell>
        </row>
        <row r="253">
          <cell r="A253">
            <v>2000400022</v>
          </cell>
          <cell r="B253"/>
          <cell r="C253" t="str">
            <v>ศูนย์การศึกษาพิเศษ เขตการศึกษา 7 (จังหวัดพิษณุโลก)</v>
          </cell>
        </row>
        <row r="254">
          <cell r="A254">
            <v>2000400023</v>
          </cell>
          <cell r="B254"/>
          <cell r="C254" t="str">
            <v>ศูนย์การศึกษาพิเศษ เขตการศึกษา  8 (จังหวัดเชียงใหม่)</v>
          </cell>
        </row>
        <row r="255">
          <cell r="A255">
            <v>2000400024</v>
          </cell>
          <cell r="B255"/>
          <cell r="C255" t="str">
            <v>ศูนย์การศึกษาพิเศษ  เขตการศึกษา 9 (จังหวัดขอนแก่น)</v>
          </cell>
        </row>
        <row r="256">
          <cell r="A256">
            <v>2000400025</v>
          </cell>
          <cell r="B256"/>
          <cell r="C256" t="str">
            <v>ศูนย์การศึกษาพิเศษ เขตการศึกษา 10 (จังหวัดอุบลราชธานี)</v>
          </cell>
        </row>
        <row r="257">
          <cell r="A257">
            <v>2000400026</v>
          </cell>
          <cell r="B257"/>
          <cell r="C257" t="str">
            <v>ศูนย์การศึกษาพิเศษ เขตการศึกษา 11 (จังหวัดนครราชสีมา)</v>
          </cell>
        </row>
        <row r="258">
          <cell r="A258">
            <v>2000400027</v>
          </cell>
          <cell r="B258"/>
          <cell r="C258" t="str">
            <v>ศูนย์การศึกษาพิเศษ เขตการศึกษา 12 (จังหวัดชลบุรี)</v>
          </cell>
        </row>
        <row r="259">
          <cell r="A259">
            <v>2000400028</v>
          </cell>
          <cell r="B259"/>
          <cell r="C259" t="str">
            <v>ศูนย์การศึกษาพิเศษ ประจำจังหวัดนนทบุรี</v>
          </cell>
        </row>
        <row r="260">
          <cell r="A260">
            <v>2000400029</v>
          </cell>
          <cell r="B260"/>
          <cell r="C260" t="str">
            <v>ศูนย์การศึกษาพิเศษ ประจำจังหวัดปทุมธานี</v>
          </cell>
        </row>
        <row r="261">
          <cell r="A261">
            <v>2000400030</v>
          </cell>
          <cell r="B261"/>
          <cell r="C261" t="str">
            <v>ศูนย์การศึกษาพิเศษ ประจำจังหวัดสมุทรปราการ</v>
          </cell>
        </row>
        <row r="262">
          <cell r="A262">
            <v>2000400031</v>
          </cell>
          <cell r="B262"/>
          <cell r="C262" t="str">
            <v>ศูนย์การศึกษาพิเศษ ประจำจังหวัดสมุทรสาคร</v>
          </cell>
        </row>
        <row r="263">
          <cell r="A263">
            <v>2000400032</v>
          </cell>
          <cell r="B263"/>
          <cell r="C263" t="str">
            <v>ศูนย์การศึกษาพิเศษ ประจำจังหวัดนราธิวาส</v>
          </cell>
        </row>
        <row r="264">
          <cell r="A264">
            <v>2000400033</v>
          </cell>
          <cell r="B264"/>
          <cell r="C264" t="str">
            <v>ศูนย์การศึกษาพิเศษ ประจำจังหวัดปัตตานี</v>
          </cell>
        </row>
        <row r="265">
          <cell r="A265">
            <v>2000400034</v>
          </cell>
          <cell r="B265"/>
          <cell r="C265" t="str">
            <v>ศูนย์การศึกษาพิเศษ ประจำจังหวัดสตูล</v>
          </cell>
        </row>
        <row r="266">
          <cell r="A266">
            <v>2000400035</v>
          </cell>
          <cell r="B266"/>
          <cell r="C266" t="str">
            <v>ศูนย์การศึกษาพิเศษ ประจำจังหวัดชุมพร</v>
          </cell>
        </row>
        <row r="267">
          <cell r="A267">
            <v>2000400036</v>
          </cell>
          <cell r="B267"/>
          <cell r="C267" t="str">
            <v>ศูนย์การศึกษาพิเศษ ประจำจังหวัดนครศรีธรรมราช</v>
          </cell>
        </row>
        <row r="268">
          <cell r="A268">
            <v>2000400037</v>
          </cell>
          <cell r="B268"/>
          <cell r="C268" t="str">
            <v>ศูนย์การศึกษาพิเศษ ประจำจังหวัดพัทลุง</v>
          </cell>
        </row>
        <row r="269">
          <cell r="A269">
            <v>2000400038</v>
          </cell>
          <cell r="B269"/>
          <cell r="C269" t="str">
            <v>ศูนย์การศึกษาพิเศษ ประจำจังหวัดสุราษฎร์ธานี</v>
          </cell>
        </row>
        <row r="270">
          <cell r="A270">
            <v>2000400039</v>
          </cell>
          <cell r="B270"/>
          <cell r="C270" t="str">
            <v>ศูนย์การศึกษาพิเศษ ประจำจังหวัดภูเก็ต</v>
          </cell>
        </row>
        <row r="271">
          <cell r="A271">
            <v>2000400040</v>
          </cell>
          <cell r="B271"/>
          <cell r="C271" t="str">
            <v>ศูนย์การศึกษาพิเศษ ประจำจังหวัดกระบี่</v>
          </cell>
        </row>
        <row r="272">
          <cell r="A272">
            <v>2000400041</v>
          </cell>
          <cell r="B272"/>
          <cell r="C272" t="str">
            <v>ศูนย์การศึกษาพิเศษ ประจำจังหวัดพังงา</v>
          </cell>
        </row>
        <row r="273">
          <cell r="A273">
            <v>2000400042</v>
          </cell>
          <cell r="B273"/>
          <cell r="C273" t="str">
            <v>ศูนย์การศึกษาพิเศษ ประจำจังหวัดระนอง</v>
          </cell>
        </row>
        <row r="274">
          <cell r="A274">
            <v>2000400043</v>
          </cell>
          <cell r="B274"/>
          <cell r="C274" t="str">
            <v>ศูนย์การศึกษาพิเศษ ประจำจังหวัดกาญจนบุรี</v>
          </cell>
        </row>
        <row r="275">
          <cell r="A275">
            <v>2000400044</v>
          </cell>
          <cell r="B275"/>
          <cell r="C275" t="str">
            <v>ศูนย์การศึกษาพิเศษ  ประจำจังหวัดประจวบคีรีขันธ์</v>
          </cell>
        </row>
        <row r="276">
          <cell r="A276">
            <v>2000400045</v>
          </cell>
          <cell r="B276"/>
          <cell r="C276" t="str">
            <v>ศูนย์การศึกษาพิเศษ ประจำจังหวัดเพชรบุรี</v>
          </cell>
        </row>
        <row r="277">
          <cell r="A277">
            <v>2000400046</v>
          </cell>
          <cell r="B277"/>
          <cell r="C277" t="str">
            <v>ศูนย์การศึกษาพิเศษ ประจำจังหวัดสมุทรสงคราม</v>
          </cell>
        </row>
        <row r="278">
          <cell r="A278">
            <v>2000400047</v>
          </cell>
          <cell r="B278"/>
          <cell r="C278" t="str">
            <v>ศูนย์การศึกษาพิเศษ ประจำจังหวัดราชบุรี</v>
          </cell>
        </row>
        <row r="279">
          <cell r="A279">
            <v>2000400048</v>
          </cell>
          <cell r="B279"/>
          <cell r="C279" t="str">
            <v>ศูนย์การศึกษาพิเศษ ประจำจังหวัดชัยนาท</v>
          </cell>
        </row>
        <row r="280">
          <cell r="A280">
            <v>2000400049</v>
          </cell>
          <cell r="B280"/>
          <cell r="C280" t="str">
            <v>ศูนย์การศึกษาพิเศษ ประจำจังหวัดพระนครศรีอยุธยา</v>
          </cell>
        </row>
        <row r="281">
          <cell r="A281">
            <v>2000400050</v>
          </cell>
          <cell r="B281"/>
          <cell r="C281" t="str">
            <v>ศูนย์การศึกษาพิเศษ ประจำจังหวัดสระบุรี</v>
          </cell>
        </row>
        <row r="282">
          <cell r="A282">
            <v>2000400051</v>
          </cell>
          <cell r="B282"/>
          <cell r="C282" t="str">
            <v>ศูนย์การศึกษาพิเศษ ประจำจังหวัดสิงห์บุรี</v>
          </cell>
        </row>
        <row r="283">
          <cell r="A283">
            <v>2000400052</v>
          </cell>
          <cell r="B283"/>
          <cell r="C283" t="str">
            <v>ศูนย์การศึกษาพิเศษ ประจำจังหวัดอุทัยธานี</v>
          </cell>
        </row>
        <row r="284">
          <cell r="A284">
            <v>2000400053</v>
          </cell>
          <cell r="B284"/>
          <cell r="C284" t="str">
            <v>ศูนย์การศึกษาพิเศษ ประจำจังหวัดอ่างทอง</v>
          </cell>
        </row>
        <row r="285">
          <cell r="A285">
            <v>2000400054</v>
          </cell>
          <cell r="B285"/>
          <cell r="C285" t="str">
            <v>ศูนย์การศึกษาพิเศษ ประจำจังหวัดกำแพงเพชร</v>
          </cell>
        </row>
        <row r="286">
          <cell r="A286">
            <v>2000400055</v>
          </cell>
          <cell r="B286"/>
          <cell r="C286" t="str">
            <v>ศูนย์การศึกษาพิเศษ ประจำจังหวัดตาก</v>
          </cell>
        </row>
        <row r="287">
          <cell r="A287">
            <v>2000400056</v>
          </cell>
          <cell r="B287"/>
          <cell r="C287" t="str">
            <v>ศูนย์การศึกษาพิเศษ ประจำจังหวัดนครสวรรค์</v>
          </cell>
        </row>
        <row r="288">
          <cell r="A288">
            <v>2000400057</v>
          </cell>
          <cell r="B288"/>
          <cell r="C288" t="str">
            <v>ศูนย์การศึกษาพิเศษ ประจำจังหวัด พิจิตร</v>
          </cell>
        </row>
        <row r="289">
          <cell r="A289">
            <v>2000400058</v>
          </cell>
          <cell r="B289"/>
          <cell r="C289" t="str">
            <v>ศูนย์การศึกษาพิเศษ ประจำจังหวัดเพชรบูรณ์</v>
          </cell>
        </row>
        <row r="290">
          <cell r="A290">
            <v>2000400059</v>
          </cell>
          <cell r="B290"/>
          <cell r="C290" t="str">
            <v>ศูนย์การศึกษาพิเศษ ประจำจังหวัดสุโขทัย</v>
          </cell>
        </row>
        <row r="291">
          <cell r="A291">
            <v>2000400060</v>
          </cell>
          <cell r="B291"/>
          <cell r="C291" t="str">
            <v>ศูนย์การศึกษาพิเศษ ประจำจังหวัดอุตรดิตถ์</v>
          </cell>
        </row>
        <row r="292">
          <cell r="A292">
            <v>2000400061</v>
          </cell>
          <cell r="B292"/>
          <cell r="C292" t="str">
            <v>ศูนย์การศึกษาพิเศษ ประจำจังหวัดเชียงราย</v>
          </cell>
        </row>
        <row r="293">
          <cell r="A293">
            <v>2000400062</v>
          </cell>
          <cell r="B293"/>
          <cell r="C293" t="str">
            <v>ศูนย์การศึกษาพิเศษ ประจำจังหวัดน่าน</v>
          </cell>
        </row>
        <row r="294">
          <cell r="A294">
            <v>2000400063</v>
          </cell>
          <cell r="B294"/>
          <cell r="C294" t="str">
            <v>ศูนย์การศึกษาพิเศษ ประจำจังหวัดพะเยา</v>
          </cell>
        </row>
        <row r="295">
          <cell r="A295">
            <v>2000400064</v>
          </cell>
          <cell r="B295"/>
          <cell r="C295" t="str">
            <v>ศูนย์การศึกษาพิเศษ ประจำจังหวัดแพร่</v>
          </cell>
        </row>
        <row r="296">
          <cell r="A296">
            <v>2000400065</v>
          </cell>
          <cell r="B296"/>
          <cell r="C296" t="str">
            <v>ศูนย์การศึกษาพิเศษ ประจำจังหวัดแม่ฮ่องสอน</v>
          </cell>
        </row>
        <row r="297">
          <cell r="A297">
            <v>2000400066</v>
          </cell>
          <cell r="B297"/>
          <cell r="C297" t="str">
            <v>ศูนย์การศึกษาพิเศษ ประจำจังหวัดลำปาง</v>
          </cell>
        </row>
        <row r="298">
          <cell r="A298">
            <v>2000400067</v>
          </cell>
          <cell r="B298"/>
          <cell r="C298" t="str">
            <v>ศูนย์การศึกษาพิเศษ ประจำจังหวัดลำพูน</v>
          </cell>
        </row>
        <row r="299">
          <cell r="A299">
            <v>2000400068</v>
          </cell>
          <cell r="B299"/>
          <cell r="C299" t="str">
            <v>ศูนย์การศึกษาพิเศษ ประจำจังหวัดอุดรธานี</v>
          </cell>
        </row>
        <row r="300">
          <cell r="A300">
            <v>2000400069</v>
          </cell>
          <cell r="B300"/>
          <cell r="C300" t="str">
            <v>ศูนย์การศึกษาพิเศษ ประจำจังหวัดเลย</v>
          </cell>
        </row>
        <row r="301">
          <cell r="A301">
            <v>2000400070</v>
          </cell>
          <cell r="B301"/>
          <cell r="C301" t="str">
            <v>ศูนย์การศึกษาพิเศษ ประจำจังหวัดสกลนคร</v>
          </cell>
        </row>
        <row r="302">
          <cell r="A302">
            <v>2000400071</v>
          </cell>
          <cell r="B302"/>
          <cell r="C302" t="str">
            <v>ศูนย์การศึกษาพิเศษ ประจำจังหวัดหนองคาย</v>
          </cell>
        </row>
        <row r="303">
          <cell r="A303">
            <v>2000400072</v>
          </cell>
          <cell r="B303"/>
          <cell r="C303" t="str">
            <v>ศูนย์การศึกษาพิเศษ ประจำจังหวัดหนองบัวลำภู</v>
          </cell>
        </row>
        <row r="304">
          <cell r="A304">
            <v>2000400073</v>
          </cell>
          <cell r="B304"/>
          <cell r="C304" t="str">
            <v>ศูนย์การศึกษาพิเศษ ประจำจังหวัดกาฬสินธุ์</v>
          </cell>
        </row>
        <row r="305">
          <cell r="A305">
            <v>2000400074</v>
          </cell>
          <cell r="B305"/>
          <cell r="C305" t="str">
            <v>ศูนย์การศึกษาพิเศษ ประจำจังหวัดนครพนม</v>
          </cell>
        </row>
        <row r="306">
          <cell r="A306">
            <v>2000400075</v>
          </cell>
          <cell r="B306"/>
          <cell r="C306" t="str">
            <v>ศูนย์การศึกษาพิเศษ ประจำจังหวัดมหาสารคาม</v>
          </cell>
        </row>
        <row r="307">
          <cell r="A307">
            <v>2000400076</v>
          </cell>
          <cell r="B307"/>
          <cell r="C307" t="str">
            <v>ศูนย์การศึกษาพิเศษ ประจำจังหวัดมุกดาหาร</v>
          </cell>
        </row>
        <row r="308">
          <cell r="A308">
            <v>2000400077</v>
          </cell>
          <cell r="B308"/>
          <cell r="C308" t="str">
            <v>ศูนย์การศึกษาพิเศษ ประจำจังหวัดยโสธร</v>
          </cell>
        </row>
        <row r="309">
          <cell r="A309">
            <v>2000400078</v>
          </cell>
          <cell r="B309"/>
          <cell r="C309" t="str">
            <v>ศูนย์การศึกษาพิเศษ ประจำจังหวัดร้อยเอ็ด</v>
          </cell>
        </row>
        <row r="310">
          <cell r="A310">
            <v>2000400079</v>
          </cell>
          <cell r="B310"/>
          <cell r="C310" t="str">
            <v>ศูนย์การศึกษาพิเศษ ประจำจังหวัดอำนาจเจริญ</v>
          </cell>
        </row>
        <row r="311">
          <cell r="A311">
            <v>2000400080</v>
          </cell>
          <cell r="B311"/>
          <cell r="C311" t="str">
            <v>ศูนย์การศึกษาพิเศษ ประจำจังหวัดชัยภูมิ</v>
          </cell>
        </row>
        <row r="312">
          <cell r="A312">
            <v>2000400081</v>
          </cell>
          <cell r="B312"/>
          <cell r="C312" t="str">
            <v>ศูนย์การศึกษาพิเศษ ประจำจังหวัดบุรีรัมย์</v>
          </cell>
        </row>
        <row r="313">
          <cell r="A313">
            <v>2000400082</v>
          </cell>
          <cell r="B313"/>
          <cell r="C313" t="str">
            <v>ศูนย์การศึกษาพิเศษ ประจำจังหวัดศรีสะเกษ</v>
          </cell>
        </row>
        <row r="314">
          <cell r="A314">
            <v>2000400083</v>
          </cell>
          <cell r="B314"/>
          <cell r="C314" t="str">
            <v>ศูนย์การศึกษาพิเศษ ประจำจังหวัดสุรินทร์</v>
          </cell>
        </row>
        <row r="315">
          <cell r="A315">
            <v>2000400084</v>
          </cell>
          <cell r="B315"/>
          <cell r="C315" t="str">
            <v>ศูนย์การศึกษาพิเศษ ประจำจังหวัดจันทบุรี</v>
          </cell>
        </row>
        <row r="316">
          <cell r="A316">
            <v>2000400085</v>
          </cell>
          <cell r="B316"/>
          <cell r="C316" t="str">
            <v>ศูนย์การศึกษาพิเศษ ประจำจังหวัดฉะเชิงเทรา</v>
          </cell>
        </row>
        <row r="317">
          <cell r="A317">
            <v>2000400086</v>
          </cell>
          <cell r="B317"/>
          <cell r="C317" t="str">
            <v>ศูนย์การศึกษาพิเศษ ประจำจังหวัดตราด</v>
          </cell>
        </row>
        <row r="318">
          <cell r="A318">
            <v>2000400087</v>
          </cell>
          <cell r="B318"/>
          <cell r="C318" t="str">
            <v>ศูนย์การศึกษาพิเศษมหาจักรีสิรินธร ประจําจังหวัดนครนายก</v>
          </cell>
        </row>
        <row r="319">
          <cell r="A319">
            <v>2000400088</v>
          </cell>
          <cell r="B319"/>
          <cell r="C319" t="str">
            <v>ศูนย์การศึกษาพิเศษ ประจำจังหวัดปราจีนบุรี</v>
          </cell>
        </row>
        <row r="320">
          <cell r="A320">
            <v>2000400089</v>
          </cell>
          <cell r="B320"/>
          <cell r="C320" t="str">
            <v>ศูนย์การศึกษาพิเศษ ประจำจังหวัดระยอง</v>
          </cell>
        </row>
        <row r="321">
          <cell r="A321">
            <v>2000400090</v>
          </cell>
          <cell r="B321"/>
          <cell r="C321" t="str">
            <v>ศูนย์การศึกษาพิเศษ ประจำจังหวัดสระแก้ว</v>
          </cell>
        </row>
        <row r="322">
          <cell r="A322">
            <v>2000400091</v>
          </cell>
          <cell r="B322"/>
          <cell r="C322" t="str">
            <v>โรงเรียนโสตศึกษาจังหวัดนนทบุรี</v>
          </cell>
        </row>
        <row r="323">
          <cell r="A323">
            <v>2000400092</v>
          </cell>
          <cell r="B323"/>
          <cell r="C323" t="str">
            <v>โรงเรียนโสตศึกษาจังหวัดนครปฐม</v>
          </cell>
        </row>
        <row r="324">
          <cell r="A324">
            <v>2000400093</v>
          </cell>
          <cell r="B324"/>
          <cell r="C324" t="str">
            <v>โรงเรียนโสตศึกษาจังหวัดสงขลา</v>
          </cell>
        </row>
        <row r="325">
          <cell r="A325">
            <v>2000400094</v>
          </cell>
          <cell r="B325"/>
          <cell r="C325" t="str">
            <v>โรงเรียนสงขลาพัฒนาปัญญา</v>
          </cell>
        </row>
        <row r="326">
          <cell r="A326">
            <v>2000400095</v>
          </cell>
          <cell r="B326"/>
          <cell r="C326" t="str">
            <v>โรงเรียนโสตศึกษาจังหวัดนครศรีธรรมราช</v>
          </cell>
        </row>
        <row r="327">
          <cell r="A327">
            <v>2000400096</v>
          </cell>
          <cell r="B327"/>
          <cell r="C327" t="str">
            <v>โรงเรียนนครศรีธรรมราชปัญญานุกูล</v>
          </cell>
        </row>
        <row r="328">
          <cell r="A328">
            <v>2000400097</v>
          </cell>
          <cell r="B328"/>
          <cell r="C328" t="str">
            <v>โรงเรียนสอนคนตาบอดภาคใต้ฯ</v>
          </cell>
        </row>
        <row r="329">
          <cell r="A329">
            <v>2000400098</v>
          </cell>
          <cell r="B329"/>
          <cell r="C329" t="str">
            <v>โรงเรียนชุมพรปัญญานุกูล</v>
          </cell>
        </row>
        <row r="330">
          <cell r="A330">
            <v>2000400099</v>
          </cell>
          <cell r="B330"/>
          <cell r="C330" t="str">
            <v>โรงเรียนภูเก็ตปัญญานุกูล</v>
          </cell>
        </row>
        <row r="331">
          <cell r="A331">
            <v>2000400100</v>
          </cell>
          <cell r="B331"/>
          <cell r="C331" t="str">
            <v>โรงเรียนโสตศึกษาเทพรัตน์</v>
          </cell>
        </row>
        <row r="332">
          <cell r="A332">
            <v>2000400101</v>
          </cell>
          <cell r="B332"/>
          <cell r="C332" t="str">
            <v>โรงเรียนสุพรรณบุรีปัญญานุกูล</v>
          </cell>
        </row>
        <row r="333">
          <cell r="A333">
            <v>2000400102</v>
          </cell>
          <cell r="B333"/>
          <cell r="C333" t="str">
            <v>โรงเรียนลพบุรีปัญญานุกูล</v>
          </cell>
        </row>
        <row r="334">
          <cell r="A334">
            <v>2000400103</v>
          </cell>
          <cell r="B334"/>
          <cell r="C334" t="str">
            <v>โรงเรียนโสตศึกษาจังหวัดตาก</v>
          </cell>
        </row>
        <row r="335">
          <cell r="A335">
            <v>2000400104</v>
          </cell>
          <cell r="B335"/>
          <cell r="C335" t="str">
            <v>โรงเรียนนครสวรรค์ปัญญานุกูล</v>
          </cell>
        </row>
        <row r="336">
          <cell r="A336">
            <v>2000400105</v>
          </cell>
          <cell r="B336"/>
          <cell r="C336" t="str">
            <v>โรงเรียนพิษณุโลกปัญญานุกูล</v>
          </cell>
        </row>
        <row r="337">
          <cell r="A337">
            <v>2000400106</v>
          </cell>
          <cell r="B337"/>
          <cell r="C337" t="str">
            <v>โรงเรียนโสตศึกษาอนุสารสุนทร</v>
          </cell>
        </row>
        <row r="338">
          <cell r="A338">
            <v>2000400107</v>
          </cell>
          <cell r="B338"/>
          <cell r="C338" t="str">
            <v>โรงเรียนสอนคนตาบอดภาคเหนือฯ</v>
          </cell>
        </row>
        <row r="339">
          <cell r="A339">
            <v>2000400108</v>
          </cell>
          <cell r="B339"/>
          <cell r="C339" t="str">
            <v>โรงเรียนกาวิละอนุกูล</v>
          </cell>
        </row>
        <row r="340">
          <cell r="A340">
            <v>2000400109</v>
          </cell>
          <cell r="B340"/>
          <cell r="C340" t="str">
            <v>โรงเรียนโสตศึกษาจังหวัดขอนแก่น</v>
          </cell>
        </row>
        <row r="341">
          <cell r="A341">
            <v>2000400110</v>
          </cell>
          <cell r="B341"/>
          <cell r="C341" t="str">
            <v>โรงเรียนโสตศึกษาจังหวัดอุดรธานี</v>
          </cell>
        </row>
        <row r="342">
          <cell r="A342">
            <v>2000400111</v>
          </cell>
          <cell r="B342"/>
          <cell r="C342" t="str">
            <v>โรงเรียนอุบลปัญญานุกูล</v>
          </cell>
        </row>
        <row r="343">
          <cell r="A343">
            <v>2000400112</v>
          </cell>
          <cell r="B343"/>
          <cell r="C343" t="str">
            <v>โรงเรียนโสตศึกษาจังหวัดมุกดาหาร</v>
          </cell>
        </row>
        <row r="344">
          <cell r="A344">
            <v>2000400113</v>
          </cell>
          <cell r="B344"/>
          <cell r="C344" t="str">
            <v>โรงเรียนกาฬสินธุ์ปัญญานุกูล</v>
          </cell>
        </row>
        <row r="345">
          <cell r="A345">
            <v>2000400114</v>
          </cell>
          <cell r="B345"/>
          <cell r="C345" t="str">
            <v>โรงเรียนโสตศึกษาจังหวัดสุรินทร์</v>
          </cell>
        </row>
        <row r="346">
          <cell r="A346">
            <v>2000400115</v>
          </cell>
          <cell r="B346"/>
          <cell r="C346" t="str">
            <v>โรงเรียนนครราชสีมาปัญญานุกูล</v>
          </cell>
        </row>
        <row r="347">
          <cell r="A347">
            <v>2000400116</v>
          </cell>
          <cell r="B347"/>
          <cell r="C347" t="str">
            <v>โรงเรียนโสตศึกษาจังหวัดชลบุรี</v>
          </cell>
        </row>
        <row r="348">
          <cell r="A348">
            <v>2000400117</v>
          </cell>
          <cell r="B348"/>
          <cell r="C348" t="str">
            <v>โรงเรียนระยองปัญญานุกูล</v>
          </cell>
        </row>
        <row r="349">
          <cell r="A349">
            <v>2000400118</v>
          </cell>
          <cell r="B349"/>
          <cell r="C349" t="str">
            <v>โรงเรียนเพชรบุรีปัญญานุกูล</v>
          </cell>
        </row>
        <row r="350">
          <cell r="A350">
            <v>2000400119</v>
          </cell>
          <cell r="B350"/>
          <cell r="C350" t="str">
            <v>โรงเรียนโสตศึกษาจังหวัดกาญจนบุรี</v>
          </cell>
        </row>
        <row r="351">
          <cell r="A351">
            <v>2000400120</v>
          </cell>
          <cell r="B351"/>
          <cell r="C351" t="str">
            <v>โรงเรียนโสตศึกษาจังหวัดเพชรบูรณ์</v>
          </cell>
        </row>
        <row r="352">
          <cell r="A352">
            <v>2000400121</v>
          </cell>
          <cell r="B352"/>
          <cell r="C352" t="str">
            <v>โรงเรียนพิจิตรปัญญานุกูล</v>
          </cell>
        </row>
        <row r="353">
          <cell r="A353">
            <v>2000400122</v>
          </cell>
          <cell r="B353"/>
          <cell r="C353" t="str">
            <v>โรงเรียนเชียงรายปัญญานุกูล</v>
          </cell>
        </row>
        <row r="354">
          <cell r="A354">
            <v>2000400123</v>
          </cell>
          <cell r="B354"/>
          <cell r="C354" t="str">
            <v>โรงเรียนน่านปัญญานุกูล</v>
          </cell>
        </row>
        <row r="355">
          <cell r="A355">
            <v>2000400124</v>
          </cell>
          <cell r="B355"/>
          <cell r="C355" t="str">
            <v>โรงเรียนแพร่ปัญญานุกูล</v>
          </cell>
        </row>
        <row r="356">
          <cell r="A356">
            <v>2000400125</v>
          </cell>
          <cell r="B356"/>
          <cell r="C356" t="str">
            <v>โรงเรียนศรีสังวาลย์ขอนแก่น</v>
          </cell>
        </row>
        <row r="357">
          <cell r="A357">
            <v>2000400126</v>
          </cell>
          <cell r="B357"/>
          <cell r="C357" t="str">
            <v>โรงเรียนโสตศึกษาจังหวัดร้อยเอ็ด</v>
          </cell>
        </row>
        <row r="358">
          <cell r="A358">
            <v>2000400127</v>
          </cell>
          <cell r="B358"/>
          <cell r="C358" t="str">
            <v>โรงเรียนโสตศึกษาจังหวัดชัยภูมิ</v>
          </cell>
        </row>
        <row r="359">
          <cell r="A359">
            <v>2000400128</v>
          </cell>
          <cell r="B359"/>
          <cell r="C359" t="str">
            <v>โรงเรียนโสตศึกษาจังหวัดปราจีนบุรี</v>
          </cell>
        </row>
        <row r="360">
          <cell r="A360">
            <v>2000400129</v>
          </cell>
          <cell r="B360"/>
          <cell r="C360" t="str">
            <v>โรงเรียนฉะเชิงเทราปัญญานุกูล</v>
          </cell>
        </row>
        <row r="361">
          <cell r="A361">
            <v>2000400130</v>
          </cell>
          <cell r="B361"/>
          <cell r="C361" t="str">
            <v>โรงเรียนศรีสังวาลย์เชียงใหม่</v>
          </cell>
        </row>
        <row r="362">
          <cell r="A362">
            <v>2000400131</v>
          </cell>
          <cell r="B362"/>
          <cell r="C362" t="str">
            <v>โรงเรียนโสตศึกษาปานเลิศ</v>
          </cell>
        </row>
        <row r="363">
          <cell r="A363">
            <v>2000400132</v>
          </cell>
          <cell r="B363"/>
          <cell r="C363" t="str">
            <v>สพป.กทม.</v>
          </cell>
        </row>
        <row r="364">
          <cell r="A364">
            <v>2000400134</v>
          </cell>
          <cell r="B364"/>
          <cell r="C364" t="str">
            <v>สพม.กทม เขต 2</v>
          </cell>
        </row>
        <row r="365">
          <cell r="A365">
            <v>2000400136</v>
          </cell>
          <cell r="B365"/>
          <cell r="C365" t="str">
            <v>สพม.กทม เขต 1</v>
          </cell>
        </row>
        <row r="366">
          <cell r="A366">
            <v>2000400138</v>
          </cell>
          <cell r="B366"/>
          <cell r="C366" t="str">
            <v>สพป.กระบี่</v>
          </cell>
        </row>
        <row r="367">
          <cell r="A367">
            <v>2000400140</v>
          </cell>
          <cell r="B367"/>
          <cell r="C367" t="str">
            <v>สพป.ชัยนาท</v>
          </cell>
        </row>
        <row r="368">
          <cell r="A368">
            <v>2000400142</v>
          </cell>
          <cell r="B368"/>
          <cell r="C368" t="str">
            <v>สพป.ตราด</v>
          </cell>
        </row>
        <row r="369">
          <cell r="A369">
            <v>2000400144</v>
          </cell>
          <cell r="B369"/>
          <cell r="C369" t="str">
            <v>สพป.นครนายก</v>
          </cell>
        </row>
        <row r="370">
          <cell r="A370">
            <v>2000400146</v>
          </cell>
          <cell r="B370"/>
          <cell r="C370" t="str">
            <v>สพป.ปราจีนบุรี เขต 1</v>
          </cell>
        </row>
        <row r="371">
          <cell r="A371">
            <v>2000400148</v>
          </cell>
          <cell r="B371"/>
          <cell r="C371" t="str">
            <v>สพป.พังงา</v>
          </cell>
        </row>
        <row r="372">
          <cell r="A372">
            <v>2000400150</v>
          </cell>
          <cell r="B372"/>
          <cell r="C372" t="str">
            <v>โรงเรียนตะกั่วป่า "เสนานุกูล"</v>
          </cell>
        </row>
        <row r="373">
          <cell r="A373">
            <v>2000400151</v>
          </cell>
          <cell r="B373"/>
          <cell r="C373" t="str">
            <v>สพป.พัทลุง เขต 1</v>
          </cell>
        </row>
        <row r="374">
          <cell r="A374">
            <v>2000400153</v>
          </cell>
          <cell r="B374"/>
          <cell r="C374" t="str">
            <v>สพป.ภูเก็ต</v>
          </cell>
        </row>
        <row r="375">
          <cell r="A375">
            <v>2000400155</v>
          </cell>
          <cell r="B375"/>
          <cell r="C375" t="str">
            <v xml:space="preserve">สพป.มุกดาหาร </v>
          </cell>
        </row>
        <row r="376">
          <cell r="A376">
            <v>2000400157</v>
          </cell>
          <cell r="B376"/>
          <cell r="C376" t="str">
            <v xml:space="preserve">สพป.ระนอง </v>
          </cell>
        </row>
        <row r="377">
          <cell r="A377">
            <v>2000400159</v>
          </cell>
          <cell r="B377"/>
          <cell r="C377" t="str">
            <v xml:space="preserve">สพป.สตูล </v>
          </cell>
        </row>
        <row r="378">
          <cell r="A378">
            <v>2000400161</v>
          </cell>
          <cell r="B378"/>
          <cell r="C378" t="str">
            <v xml:space="preserve">สพป.สมุทรสาคร </v>
          </cell>
        </row>
        <row r="379">
          <cell r="A379">
            <v>2000400163</v>
          </cell>
          <cell r="B379"/>
          <cell r="C379" t="str">
            <v>สพป.สมุทรสงคราม</v>
          </cell>
        </row>
        <row r="380">
          <cell r="A380">
            <v>2000400165</v>
          </cell>
          <cell r="B380"/>
          <cell r="C380" t="str">
            <v>สพป.สิงห์บุรี</v>
          </cell>
        </row>
        <row r="381">
          <cell r="A381">
            <v>2000400167</v>
          </cell>
          <cell r="B381"/>
          <cell r="C381" t="str">
            <v>สพป.อ่างทอง</v>
          </cell>
        </row>
        <row r="382">
          <cell r="A382">
            <v>2000400169</v>
          </cell>
          <cell r="B382"/>
          <cell r="C382" t="str">
            <v>สพป.อำนาจเจริญ</v>
          </cell>
        </row>
        <row r="383">
          <cell r="A383">
            <v>2000400171</v>
          </cell>
          <cell r="B383"/>
          <cell r="C383" t="str">
            <v>สพป.อุทัยธานี เขต 1</v>
          </cell>
        </row>
        <row r="384">
          <cell r="A384">
            <v>2000400173</v>
          </cell>
          <cell r="B384"/>
          <cell r="C384" t="str">
            <v>สพป.กำแพงเพชร เขต 1</v>
          </cell>
        </row>
        <row r="385">
          <cell r="A385">
            <v>2000400175</v>
          </cell>
          <cell r="B385"/>
          <cell r="C385" t="str">
            <v>สพป.กำแพงเพชร เขต 2</v>
          </cell>
        </row>
        <row r="386">
          <cell r="A386">
            <v>2000400177</v>
          </cell>
          <cell r="B386"/>
          <cell r="C386" t="str">
            <v>สพป.จันทบุรี เขต 1</v>
          </cell>
        </row>
        <row r="387">
          <cell r="A387">
            <v>2000400179</v>
          </cell>
          <cell r="B387"/>
          <cell r="C387" t="str">
            <v>สพป.จันทบุรี เขต 2</v>
          </cell>
        </row>
        <row r="388">
          <cell r="A388">
            <v>2000400181</v>
          </cell>
          <cell r="B388"/>
          <cell r="C388" t="str">
            <v>สพป.ฉะเชิงเทรา เขต 1</v>
          </cell>
        </row>
        <row r="389">
          <cell r="A389">
            <v>2000400183</v>
          </cell>
          <cell r="B389"/>
          <cell r="C389" t="str">
            <v>สพป.ฉะเชิงเทรา เขต 2</v>
          </cell>
        </row>
        <row r="390">
          <cell r="A390">
            <v>2000400185</v>
          </cell>
          <cell r="B390"/>
          <cell r="C390" t="str">
            <v>สพป.ชุมพร เขต 1</v>
          </cell>
        </row>
        <row r="391">
          <cell r="A391">
            <v>2000400187</v>
          </cell>
          <cell r="B391"/>
          <cell r="C391" t="str">
            <v xml:space="preserve">สพป.ชุมพร เขต 2 </v>
          </cell>
        </row>
        <row r="392">
          <cell r="A392">
            <v>2000400189</v>
          </cell>
          <cell r="B392"/>
          <cell r="C392" t="str">
            <v>สพป.ตรัง เขต 1</v>
          </cell>
        </row>
        <row r="393">
          <cell r="A393">
            <v>2000400191</v>
          </cell>
          <cell r="B393"/>
          <cell r="C393" t="str">
            <v xml:space="preserve">สพป.ตรัง เขต 2 </v>
          </cell>
        </row>
        <row r="394">
          <cell r="A394">
            <v>2000400193</v>
          </cell>
          <cell r="B394"/>
          <cell r="C394" t="str">
            <v>สพป.ตาก เขต 1</v>
          </cell>
        </row>
        <row r="395">
          <cell r="A395">
            <v>2000400195</v>
          </cell>
          <cell r="B395"/>
          <cell r="C395" t="str">
            <v>สพป.ตาก เขต 2</v>
          </cell>
        </row>
        <row r="396">
          <cell r="A396">
            <v>2000400197</v>
          </cell>
          <cell r="B396"/>
          <cell r="C396" t="str">
            <v xml:space="preserve">โรงเรียนสรรพวิทยาคม </v>
          </cell>
        </row>
        <row r="397">
          <cell r="A397">
            <v>2000400198</v>
          </cell>
          <cell r="B397"/>
          <cell r="C397" t="str">
            <v>สพป.นครปฐม เขต 1</v>
          </cell>
        </row>
        <row r="398">
          <cell r="A398">
            <v>2000400200</v>
          </cell>
          <cell r="B398"/>
          <cell r="C398" t="str">
            <v>สพป.นครปฐม เขต 2</v>
          </cell>
        </row>
        <row r="399">
          <cell r="A399">
            <v>2000400202</v>
          </cell>
          <cell r="B399"/>
          <cell r="C399" t="str">
            <v xml:space="preserve">สพป.นครพนม เขต 1 </v>
          </cell>
        </row>
        <row r="400">
          <cell r="A400">
            <v>2000400204</v>
          </cell>
          <cell r="B400"/>
          <cell r="C400" t="str">
            <v xml:space="preserve">สพป.นครพนม เขต 2 </v>
          </cell>
        </row>
        <row r="401">
          <cell r="A401">
            <v>2000400206</v>
          </cell>
          <cell r="B401"/>
          <cell r="C401" t="str">
            <v>สพป.นนทบุรี เขต 1</v>
          </cell>
        </row>
        <row r="402">
          <cell r="A402">
            <v>2000400208</v>
          </cell>
          <cell r="B402"/>
          <cell r="C402" t="str">
            <v>สพป.นนทบุรี เขต 2</v>
          </cell>
        </row>
        <row r="403">
          <cell r="A403">
            <v>2000400210</v>
          </cell>
          <cell r="B403"/>
          <cell r="C403" t="str">
            <v xml:space="preserve">สพป.นราธิวาส เขต 1 </v>
          </cell>
        </row>
        <row r="404">
          <cell r="A404">
            <v>2000400212</v>
          </cell>
          <cell r="B404"/>
          <cell r="C404" t="str">
            <v xml:space="preserve">สพป.นราธิวาส เขต 2 </v>
          </cell>
        </row>
        <row r="405">
          <cell r="A405">
            <v>2000400214</v>
          </cell>
          <cell r="B405"/>
          <cell r="C405" t="str">
            <v xml:space="preserve">สพป.น่าน เขต 1 </v>
          </cell>
        </row>
        <row r="406">
          <cell r="A406">
            <v>2000400216</v>
          </cell>
          <cell r="B406"/>
          <cell r="C406" t="str">
            <v xml:space="preserve">สพป.น่าน เขต 2 </v>
          </cell>
        </row>
        <row r="407">
          <cell r="A407">
            <v>2000400218</v>
          </cell>
          <cell r="B407"/>
          <cell r="C407" t="str">
            <v>สพป.ปทุมธานี เขต 1</v>
          </cell>
        </row>
        <row r="408">
          <cell r="A408">
            <v>2000400220</v>
          </cell>
          <cell r="B408"/>
          <cell r="C408" t="str">
            <v>สพป.ปทุมธานี เขต 2</v>
          </cell>
        </row>
        <row r="409">
          <cell r="A409">
            <v>2000400222</v>
          </cell>
          <cell r="B409"/>
          <cell r="C409" t="str">
            <v>สพป.ประจวบคีรีขันธ์ เขต 1</v>
          </cell>
        </row>
        <row r="410">
          <cell r="A410">
            <v>2000400224</v>
          </cell>
          <cell r="B410"/>
          <cell r="C410" t="str">
            <v>สพป.ประจวบคีรีขันธ์ เขต 2</v>
          </cell>
        </row>
        <row r="411">
          <cell r="A411">
            <v>2000400226</v>
          </cell>
          <cell r="B411"/>
          <cell r="C411" t="str">
            <v>สพป.ปัตตานี เขต 1</v>
          </cell>
        </row>
        <row r="412">
          <cell r="A412">
            <v>2000400228</v>
          </cell>
          <cell r="B412"/>
          <cell r="C412" t="str">
            <v>สพป.ปัตตานี เขต 2</v>
          </cell>
        </row>
        <row r="413">
          <cell r="A413">
            <v>2000400230</v>
          </cell>
          <cell r="B413"/>
          <cell r="C413" t="str">
            <v>สพป.อยุธยา เขต 1</v>
          </cell>
        </row>
        <row r="414">
          <cell r="A414">
            <v>2000400232</v>
          </cell>
          <cell r="B414"/>
          <cell r="C414" t="str">
            <v>สพป.อยุธยา เขต 2</v>
          </cell>
        </row>
        <row r="415">
          <cell r="A415">
            <v>2000400234</v>
          </cell>
          <cell r="B415"/>
          <cell r="C415" t="str">
            <v>สพป.พะเยา เขต 1</v>
          </cell>
        </row>
        <row r="416">
          <cell r="A416">
            <v>2000400236</v>
          </cell>
          <cell r="B416"/>
          <cell r="C416" t="str">
            <v>สพป.พะเยา เขต 2</v>
          </cell>
        </row>
        <row r="417">
          <cell r="A417">
            <v>2000400238</v>
          </cell>
          <cell r="B417"/>
          <cell r="C417" t="str">
            <v>สพป.พิจิตร เขต 1</v>
          </cell>
        </row>
        <row r="418">
          <cell r="A418">
            <v>2000400240</v>
          </cell>
          <cell r="B418"/>
          <cell r="C418" t="str">
            <v>สพป.พิจิตร เขต 2</v>
          </cell>
        </row>
        <row r="419">
          <cell r="A419">
            <v>2000400242</v>
          </cell>
          <cell r="B419"/>
          <cell r="C419" t="str">
            <v>สพป.เพชรบุรี เขต 1</v>
          </cell>
        </row>
        <row r="420">
          <cell r="A420">
            <v>2000400244</v>
          </cell>
          <cell r="B420"/>
          <cell r="C420" t="str">
            <v>สพป.เพชรบุรี เขต 2</v>
          </cell>
        </row>
        <row r="421">
          <cell r="A421">
            <v>2000400246</v>
          </cell>
          <cell r="B421"/>
          <cell r="C421" t="str">
            <v>สพป. แพร่ เขต 1</v>
          </cell>
        </row>
        <row r="422">
          <cell r="A422">
            <v>2000400248</v>
          </cell>
          <cell r="B422"/>
          <cell r="C422" t="str">
            <v>สพป. แพร่ เขต 2</v>
          </cell>
        </row>
        <row r="423">
          <cell r="A423">
            <v>2000400250</v>
          </cell>
          <cell r="B423"/>
          <cell r="C423" t="str">
            <v>สพป.มหาสารคาม เขต 1</v>
          </cell>
        </row>
        <row r="424">
          <cell r="A424">
            <v>2000400252</v>
          </cell>
          <cell r="B424"/>
          <cell r="C424" t="str">
            <v xml:space="preserve">สพป.มหาสารคาม เขต 2 </v>
          </cell>
        </row>
        <row r="425">
          <cell r="A425">
            <v>2000400254</v>
          </cell>
          <cell r="B425"/>
          <cell r="C425" t="str">
            <v>สพป.แม่ฮ่องสอน เขต 1</v>
          </cell>
        </row>
        <row r="426">
          <cell r="A426">
            <v>2000400256</v>
          </cell>
          <cell r="B426"/>
          <cell r="C426" t="str">
            <v>สพป.แม่ฮ่องสอน เขต 2</v>
          </cell>
        </row>
        <row r="427">
          <cell r="A427">
            <v>2000400259</v>
          </cell>
          <cell r="B427"/>
          <cell r="C427" t="str">
            <v>สพป.ยโสธร เขต 1</v>
          </cell>
        </row>
        <row r="428">
          <cell r="A428">
            <v>2000400261</v>
          </cell>
          <cell r="B428"/>
          <cell r="C428" t="str">
            <v>สพป.ยโสธร เขต 2</v>
          </cell>
        </row>
        <row r="429">
          <cell r="A429">
            <v>2000400263</v>
          </cell>
          <cell r="B429"/>
          <cell r="C429" t="str">
            <v xml:space="preserve">สพป.ยะลา เขต 1 </v>
          </cell>
        </row>
        <row r="430">
          <cell r="A430">
            <v>2000400266</v>
          </cell>
          <cell r="B430"/>
          <cell r="C430" t="str">
            <v xml:space="preserve">สพป.ยะลา เขต 2 </v>
          </cell>
        </row>
        <row r="431">
          <cell r="A431">
            <v>2000400268</v>
          </cell>
          <cell r="B431"/>
          <cell r="C431" t="str">
            <v>สพป.ระยอง เขต 1</v>
          </cell>
        </row>
        <row r="432">
          <cell r="A432">
            <v>2000400270</v>
          </cell>
          <cell r="B432"/>
          <cell r="C432" t="str">
            <v>สพป.ระยอง เขต 2</v>
          </cell>
        </row>
        <row r="433">
          <cell r="A433">
            <v>2000400272</v>
          </cell>
          <cell r="B433"/>
          <cell r="C433" t="str">
            <v>สพป.ราชบุรี เขต 1</v>
          </cell>
        </row>
        <row r="434">
          <cell r="A434">
            <v>2000400274</v>
          </cell>
          <cell r="B434"/>
          <cell r="C434" t="str">
            <v>สพป.ราชบุรี เขต 2</v>
          </cell>
        </row>
        <row r="435">
          <cell r="A435">
            <v>2000400276</v>
          </cell>
          <cell r="B435"/>
          <cell r="C435" t="str">
            <v>สพป.ลพบุรี เขต 1</v>
          </cell>
        </row>
        <row r="436">
          <cell r="A436">
            <v>2000400278</v>
          </cell>
          <cell r="B436"/>
          <cell r="C436" t="str">
            <v>สพป.ลพบุรี เขต 2</v>
          </cell>
        </row>
        <row r="437">
          <cell r="A437">
            <v>2000400280</v>
          </cell>
          <cell r="B437"/>
          <cell r="C437" t="str">
            <v>สพป. ลำพูน เขต 1</v>
          </cell>
        </row>
        <row r="438">
          <cell r="A438">
            <v>2000400282</v>
          </cell>
          <cell r="B438"/>
          <cell r="C438" t="str">
            <v>สพป. ลำพูน เขต 2</v>
          </cell>
        </row>
        <row r="439">
          <cell r="A439">
            <v>2000400284</v>
          </cell>
          <cell r="B439"/>
          <cell r="C439" t="str">
            <v xml:space="preserve">สพป.เลย เขต 1 </v>
          </cell>
        </row>
        <row r="440">
          <cell r="A440">
            <v>2000400286</v>
          </cell>
          <cell r="B440"/>
          <cell r="C440" t="str">
            <v xml:space="preserve">สพป.เลย เขต 2 </v>
          </cell>
        </row>
        <row r="441">
          <cell r="A441">
            <v>2000400288</v>
          </cell>
          <cell r="B441"/>
          <cell r="C441" t="str">
            <v xml:space="preserve">สพป.สมุทรปราการ เขต 1 </v>
          </cell>
        </row>
        <row r="442">
          <cell r="A442">
            <v>2000400290</v>
          </cell>
          <cell r="B442"/>
          <cell r="C442" t="str">
            <v>สพป.สมุทรปราการ เขต 2</v>
          </cell>
        </row>
        <row r="443">
          <cell r="A443">
            <v>2000400292</v>
          </cell>
          <cell r="B443"/>
          <cell r="C443" t="str">
            <v>สพป.สระแก้ว เขต 1</v>
          </cell>
        </row>
        <row r="444">
          <cell r="A444">
            <v>2000400294</v>
          </cell>
          <cell r="B444"/>
          <cell r="C444" t="str">
            <v>สพป.สระแก้ว เขต 2</v>
          </cell>
        </row>
        <row r="445">
          <cell r="A445">
            <v>2000400296</v>
          </cell>
          <cell r="B445"/>
          <cell r="C445" t="str">
            <v>สพป. สระบุรี เขต 1</v>
          </cell>
        </row>
        <row r="446">
          <cell r="A446">
            <v>2000400298</v>
          </cell>
          <cell r="B446"/>
          <cell r="C446" t="str">
            <v>สพป. สระบุรี เขต 2</v>
          </cell>
        </row>
        <row r="447">
          <cell r="A447">
            <v>2000400300</v>
          </cell>
          <cell r="B447"/>
          <cell r="C447" t="str">
            <v>สพป.สุโขทัย เขต 1</v>
          </cell>
        </row>
        <row r="448">
          <cell r="A448">
            <v>2000400302</v>
          </cell>
          <cell r="B448"/>
          <cell r="C448" t="str">
            <v>สพป.สุโขทัย เขต 2</v>
          </cell>
        </row>
        <row r="449">
          <cell r="A449">
            <v>2000400304</v>
          </cell>
          <cell r="B449"/>
          <cell r="C449" t="str">
            <v>สพป.หนองบัวลำภู เขต 1</v>
          </cell>
        </row>
        <row r="450">
          <cell r="A450">
            <v>2000400306</v>
          </cell>
          <cell r="B450"/>
          <cell r="C450" t="str">
            <v>สพป.หนองบัวลำภู เขต 2</v>
          </cell>
        </row>
        <row r="451">
          <cell r="A451">
            <v>2000400308</v>
          </cell>
          <cell r="B451"/>
          <cell r="C451" t="str">
            <v>สพป.อุตรดิตถ์ เขต 1</v>
          </cell>
        </row>
        <row r="452">
          <cell r="A452">
            <v>2000400310</v>
          </cell>
          <cell r="B452"/>
          <cell r="C452" t="str">
            <v>สพป.อุตรดิตถ์ เขต 2</v>
          </cell>
        </row>
        <row r="453">
          <cell r="A453">
            <v>2000400312</v>
          </cell>
          <cell r="B453"/>
          <cell r="C453" t="str">
            <v>สพป.กาญจนบุรี เขต 1</v>
          </cell>
        </row>
        <row r="454">
          <cell r="A454">
            <v>2000400314</v>
          </cell>
          <cell r="B454"/>
          <cell r="C454" t="str">
            <v>สพป.กาญจนบุรี เขต 2</v>
          </cell>
        </row>
        <row r="455">
          <cell r="A455">
            <v>2000400316</v>
          </cell>
          <cell r="B455"/>
          <cell r="C455" t="str">
            <v>สพป.กาญจนบุรี เขต 3</v>
          </cell>
        </row>
        <row r="456">
          <cell r="A456">
            <v>2000400318</v>
          </cell>
          <cell r="B456"/>
          <cell r="C456" t="str">
            <v xml:space="preserve">สพป.กาฬสินธุ์ เขต 1 </v>
          </cell>
        </row>
        <row r="457">
          <cell r="A457">
            <v>2000400320</v>
          </cell>
          <cell r="B457"/>
          <cell r="C457" t="str">
            <v>สพป.กาฬสินธุ์ เขต 2</v>
          </cell>
        </row>
        <row r="458">
          <cell r="A458">
            <v>2000400322</v>
          </cell>
          <cell r="B458"/>
          <cell r="C458" t="str">
            <v xml:space="preserve">สพป.กาฬสินธุ์ เขต 3 </v>
          </cell>
        </row>
        <row r="459">
          <cell r="A459">
            <v>2000400324</v>
          </cell>
          <cell r="B459"/>
          <cell r="C459" t="str">
            <v xml:space="preserve">สพป.ชลบุรี เขต 1 </v>
          </cell>
        </row>
        <row r="460">
          <cell r="A460">
            <v>2000400326</v>
          </cell>
          <cell r="B460"/>
          <cell r="C460" t="str">
            <v xml:space="preserve">สพป.ชลบุรี เขต 2 </v>
          </cell>
        </row>
        <row r="461">
          <cell r="A461">
            <v>2000400328</v>
          </cell>
          <cell r="B461"/>
          <cell r="C461" t="str">
            <v xml:space="preserve">สพป.ชลบุรี เขต 3 </v>
          </cell>
        </row>
        <row r="462">
          <cell r="A462">
            <v>2000400330</v>
          </cell>
          <cell r="B462"/>
          <cell r="C462" t="str">
            <v>สพป.ชัยภูมิ เขต 1</v>
          </cell>
        </row>
        <row r="463">
          <cell r="A463">
            <v>2000400332</v>
          </cell>
          <cell r="B463"/>
          <cell r="C463" t="str">
            <v>สพป.ชัยภูมิ เขต 2</v>
          </cell>
        </row>
        <row r="464">
          <cell r="A464">
            <v>2000400334</v>
          </cell>
          <cell r="B464"/>
          <cell r="C464" t="str">
            <v>โรงเรียนภูเขียว</v>
          </cell>
        </row>
        <row r="465">
          <cell r="A465">
            <v>2000400335</v>
          </cell>
          <cell r="B465"/>
          <cell r="C465" t="str">
            <v>สพป.ชัยภูมิ เขต 3</v>
          </cell>
        </row>
        <row r="466">
          <cell r="A466">
            <v>2000400337</v>
          </cell>
          <cell r="B466"/>
          <cell r="C466" t="str">
            <v>สพป.นครสวรรค์ เขต 1</v>
          </cell>
        </row>
        <row r="467">
          <cell r="A467">
            <v>2000400339</v>
          </cell>
          <cell r="B467"/>
          <cell r="C467" t="str">
            <v>สพป.นครสวรรค์ เขต 2</v>
          </cell>
        </row>
        <row r="468">
          <cell r="A468">
            <v>2000400341</v>
          </cell>
          <cell r="B468"/>
          <cell r="C468" t="str">
            <v>สพป.นครสวรรค์ เขต 3</v>
          </cell>
        </row>
        <row r="469">
          <cell r="A469">
            <v>2000400343</v>
          </cell>
          <cell r="B469"/>
          <cell r="C469" t="str">
            <v>สพป.พิษณุโลก เขต 1</v>
          </cell>
        </row>
        <row r="470">
          <cell r="A470">
            <v>2000400345</v>
          </cell>
          <cell r="B470"/>
          <cell r="C470" t="str">
            <v>สพป.พิษณุโลก เขต 2</v>
          </cell>
        </row>
        <row r="471">
          <cell r="A471">
            <v>2000400347</v>
          </cell>
          <cell r="B471"/>
          <cell r="C471" t="str">
            <v>สพป.พิษณุโลก เขต 3</v>
          </cell>
        </row>
        <row r="472">
          <cell r="A472">
            <v>2000400349</v>
          </cell>
          <cell r="B472"/>
          <cell r="C472" t="str">
            <v>สพป.เพชรบูรณ์ เขต 1</v>
          </cell>
        </row>
        <row r="473">
          <cell r="A473">
            <v>2000400351</v>
          </cell>
          <cell r="B473"/>
          <cell r="C473" t="str">
            <v>สพป.เพชรบูรณ์ เขต 2</v>
          </cell>
        </row>
        <row r="474">
          <cell r="A474">
            <v>2000400353</v>
          </cell>
          <cell r="B474"/>
          <cell r="C474" t="str">
            <v>สพป.เพชรบูรณ์ เขต 3</v>
          </cell>
        </row>
        <row r="475">
          <cell r="A475">
            <v>2000400355</v>
          </cell>
          <cell r="B475"/>
          <cell r="C475" t="str">
            <v xml:space="preserve">สพป.ร้อยเอ็ด เขต 1 </v>
          </cell>
        </row>
        <row r="476">
          <cell r="A476">
            <v>2000400357</v>
          </cell>
          <cell r="B476"/>
          <cell r="C476" t="str">
            <v xml:space="preserve">สพป.ร้อยเอ็ด เขต 2 </v>
          </cell>
        </row>
        <row r="477">
          <cell r="A477">
            <v>2000400359</v>
          </cell>
          <cell r="B477"/>
          <cell r="C477" t="str">
            <v xml:space="preserve">สพป.ร้อยเอ็ด เขต 3 </v>
          </cell>
        </row>
        <row r="478">
          <cell r="A478">
            <v>2000400361</v>
          </cell>
          <cell r="B478"/>
          <cell r="C478" t="str">
            <v>สพป. ลำปาง เขต 1</v>
          </cell>
        </row>
        <row r="479">
          <cell r="A479">
            <v>2000400363</v>
          </cell>
          <cell r="B479"/>
          <cell r="C479" t="str">
            <v>สพป. ลำปาง เขต 2</v>
          </cell>
        </row>
        <row r="480">
          <cell r="A480">
            <v>2000400365</v>
          </cell>
          <cell r="B480"/>
          <cell r="C480" t="str">
            <v>สพป. ลำปาง เขต 3</v>
          </cell>
        </row>
        <row r="481">
          <cell r="A481">
            <v>2000400367</v>
          </cell>
          <cell r="B481"/>
          <cell r="C481" t="str">
            <v xml:space="preserve">สพป.สกลนคร เขต 1 </v>
          </cell>
        </row>
        <row r="482">
          <cell r="A482">
            <v>2000400369</v>
          </cell>
          <cell r="B482"/>
          <cell r="C482" t="str">
            <v xml:space="preserve">สพป.สกลนคร เขต 2 </v>
          </cell>
        </row>
        <row r="483">
          <cell r="A483">
            <v>2000400371</v>
          </cell>
          <cell r="B483"/>
          <cell r="C483" t="str">
            <v xml:space="preserve">สพป.สกลนคร เขต 3 </v>
          </cell>
        </row>
        <row r="484">
          <cell r="A484">
            <v>2000400373</v>
          </cell>
          <cell r="B484"/>
          <cell r="C484" t="str">
            <v xml:space="preserve">สพป.สงขลา เขต 1 </v>
          </cell>
        </row>
        <row r="485">
          <cell r="A485">
            <v>2000400375</v>
          </cell>
          <cell r="B485"/>
          <cell r="C485" t="str">
            <v xml:space="preserve">สพป.สงขลา เขต 2 </v>
          </cell>
        </row>
        <row r="486">
          <cell r="A486">
            <v>2000400377</v>
          </cell>
          <cell r="B486"/>
          <cell r="C486" t="str">
            <v>สพป.สงขลา เขต 3</v>
          </cell>
        </row>
        <row r="487">
          <cell r="A487">
            <v>2000400379</v>
          </cell>
          <cell r="B487"/>
          <cell r="C487" t="str">
            <v>สพป.สุพรรณบุรี เขต 1</v>
          </cell>
        </row>
        <row r="488">
          <cell r="A488">
            <v>2000400381</v>
          </cell>
          <cell r="B488"/>
          <cell r="C488" t="str">
            <v>สพป.สุพรรณบุรี เขต 2</v>
          </cell>
        </row>
        <row r="489">
          <cell r="A489">
            <v>2000400383</v>
          </cell>
          <cell r="B489"/>
          <cell r="C489" t="str">
            <v>สพป.สุพรรณบุรี เขต 3</v>
          </cell>
        </row>
        <row r="490">
          <cell r="A490">
            <v>2000400385</v>
          </cell>
          <cell r="B490"/>
          <cell r="C490" t="str">
            <v xml:space="preserve">สพป.สุราษฎร์ธานี เขต 1 </v>
          </cell>
        </row>
        <row r="491">
          <cell r="A491">
            <v>2000400387</v>
          </cell>
          <cell r="B491"/>
          <cell r="C491" t="str">
            <v xml:space="preserve">สพป.สุราษฎร์ธานี เขต 2 </v>
          </cell>
        </row>
        <row r="492">
          <cell r="A492">
            <v>2000400389</v>
          </cell>
          <cell r="B492"/>
          <cell r="C492" t="str">
            <v>สพป.สุราษฎร์ธานี เขต 3</v>
          </cell>
        </row>
        <row r="493">
          <cell r="A493">
            <v>2000400391</v>
          </cell>
          <cell r="B493"/>
          <cell r="C493" t="str">
            <v>สพป.สุรินทร์ เขต 1</v>
          </cell>
        </row>
        <row r="494">
          <cell r="A494">
            <v>2000400393</v>
          </cell>
          <cell r="B494"/>
          <cell r="C494" t="str">
            <v>สพป.สุรินทร์ เขต 2</v>
          </cell>
        </row>
        <row r="495">
          <cell r="A495">
            <v>2000400395</v>
          </cell>
          <cell r="B495"/>
          <cell r="C495" t="str">
            <v>สพป.สุรินทร์ เขต 3</v>
          </cell>
        </row>
        <row r="496">
          <cell r="A496">
            <v>2000400397</v>
          </cell>
          <cell r="B496"/>
          <cell r="C496" t="str">
            <v>สพป.หนองคาย เขต 1</v>
          </cell>
        </row>
        <row r="497">
          <cell r="A497">
            <v>2000400399</v>
          </cell>
          <cell r="B497"/>
          <cell r="C497" t="str">
            <v>สพป.หนองคาย เขต 2</v>
          </cell>
        </row>
        <row r="498">
          <cell r="A498">
            <v>2000400403</v>
          </cell>
          <cell r="B498"/>
          <cell r="C498" t="str">
            <v>สพป.เชียงราย เขต 1</v>
          </cell>
        </row>
        <row r="499">
          <cell r="A499">
            <v>2000400405</v>
          </cell>
          <cell r="B499"/>
          <cell r="C499" t="str">
            <v>สพป.เชียงราย เขต 2</v>
          </cell>
        </row>
        <row r="500">
          <cell r="A500">
            <v>2000400407</v>
          </cell>
          <cell r="B500"/>
          <cell r="C500" t="str">
            <v>สพป.เชียงราย เขต 3</v>
          </cell>
        </row>
        <row r="501">
          <cell r="A501">
            <v>2000400409</v>
          </cell>
          <cell r="B501"/>
          <cell r="C501" t="str">
            <v>สพป.เชียงราย เขต 4</v>
          </cell>
        </row>
        <row r="502">
          <cell r="A502">
            <v>2000400411</v>
          </cell>
          <cell r="B502"/>
          <cell r="C502" t="str">
            <v>สพป.นครศรีธรรมราช เขต 1</v>
          </cell>
        </row>
        <row r="503">
          <cell r="A503">
            <v>2000400413</v>
          </cell>
          <cell r="B503"/>
          <cell r="C503" t="str">
            <v>สพป.นครศรีธรรมราช เขต 2</v>
          </cell>
        </row>
        <row r="504">
          <cell r="A504">
            <v>2000400415</v>
          </cell>
          <cell r="B504"/>
          <cell r="C504" t="str">
            <v xml:space="preserve">โรงเรียนทุ่งสง </v>
          </cell>
        </row>
        <row r="505">
          <cell r="A505">
            <v>2000400416</v>
          </cell>
          <cell r="B505"/>
          <cell r="C505" t="str">
            <v xml:space="preserve">โรงเรียนปากพนัง </v>
          </cell>
        </row>
        <row r="506">
          <cell r="A506">
            <v>2000400417</v>
          </cell>
          <cell r="B506"/>
          <cell r="C506" t="str">
            <v>สพป.นครศรีธรรมราช เขต 3</v>
          </cell>
        </row>
        <row r="507">
          <cell r="A507">
            <v>2000400419</v>
          </cell>
          <cell r="B507"/>
          <cell r="C507" t="str">
            <v>สพป.นครศรีธรรมราช เขต 4</v>
          </cell>
        </row>
        <row r="508">
          <cell r="A508">
            <v>2000400421</v>
          </cell>
          <cell r="B508"/>
          <cell r="C508" t="str">
            <v>สพป.บุรีรัมย์ เขต 1</v>
          </cell>
        </row>
        <row r="509">
          <cell r="A509">
            <v>2000400423</v>
          </cell>
          <cell r="B509"/>
          <cell r="C509" t="str">
            <v>สพป.บุรีรัมย์ เขต 2</v>
          </cell>
        </row>
        <row r="510">
          <cell r="A510">
            <v>2000400425</v>
          </cell>
          <cell r="B510"/>
          <cell r="C510" t="str">
            <v>สพป.บุรีรัมย์ เขต 3</v>
          </cell>
        </row>
        <row r="511">
          <cell r="A511">
            <v>2000400427</v>
          </cell>
          <cell r="B511"/>
          <cell r="C511" t="str">
            <v>สพป.บุรีรัมย์ เขต 4</v>
          </cell>
        </row>
        <row r="512">
          <cell r="A512">
            <v>2000400429</v>
          </cell>
          <cell r="B512"/>
          <cell r="C512" t="str">
            <v>สพป.ศรีสะเกษ เขต 1</v>
          </cell>
        </row>
        <row r="513">
          <cell r="A513">
            <v>2000400431</v>
          </cell>
          <cell r="B513"/>
          <cell r="C513" t="str">
            <v>สพป.ศรีสะเกษ เขต 2</v>
          </cell>
        </row>
        <row r="514">
          <cell r="A514">
            <v>2000400433</v>
          </cell>
          <cell r="B514"/>
          <cell r="C514" t="str">
            <v>สพป.ศรีสะเกษ เขต 3</v>
          </cell>
        </row>
        <row r="515">
          <cell r="A515">
            <v>2000400435</v>
          </cell>
          <cell r="B515"/>
          <cell r="C515" t="str">
            <v>สพป.ศรีสะเกษ เขต 4</v>
          </cell>
        </row>
        <row r="516">
          <cell r="A516">
            <v>2000400437</v>
          </cell>
          <cell r="B516"/>
          <cell r="C516" t="str">
            <v xml:space="preserve">สพป.อุดรธานี เขต 1 </v>
          </cell>
        </row>
        <row r="517">
          <cell r="A517">
            <v>2000400439</v>
          </cell>
          <cell r="B517"/>
          <cell r="C517" t="str">
            <v xml:space="preserve">สพป.อุดรธานี เขต 2 </v>
          </cell>
        </row>
        <row r="518">
          <cell r="A518">
            <v>2000400441</v>
          </cell>
          <cell r="B518"/>
          <cell r="C518" t="str">
            <v>สพป.อุดรธานี เขต 3</v>
          </cell>
        </row>
        <row r="519">
          <cell r="A519">
            <v>2000400443</v>
          </cell>
          <cell r="B519"/>
          <cell r="C519" t="str">
            <v xml:space="preserve">สพป.อุดรธานี เขต 4 </v>
          </cell>
        </row>
        <row r="520">
          <cell r="A520">
            <v>2000400445</v>
          </cell>
          <cell r="B520"/>
          <cell r="C520" t="str">
            <v xml:space="preserve">สพป.ขอนแก่น เขต 1 </v>
          </cell>
        </row>
        <row r="521">
          <cell r="A521">
            <v>2000400447</v>
          </cell>
          <cell r="B521"/>
          <cell r="C521" t="str">
            <v xml:space="preserve">สพป.ขอนแก่น เขต 2 </v>
          </cell>
        </row>
        <row r="522">
          <cell r="A522">
            <v>2000400449</v>
          </cell>
          <cell r="B522"/>
          <cell r="C522" t="str">
            <v xml:space="preserve">สพป.ขอนแก่น เขต 3 </v>
          </cell>
        </row>
        <row r="523">
          <cell r="A523">
            <v>2000400452</v>
          </cell>
          <cell r="B523"/>
          <cell r="C523" t="str">
            <v xml:space="preserve">สพป.ขอนแก่น เขต 4 </v>
          </cell>
        </row>
        <row r="524">
          <cell r="A524">
            <v>2000400454</v>
          </cell>
          <cell r="B524"/>
          <cell r="C524" t="str">
            <v xml:space="preserve">สพป.ขอนแก่น เขต 5 </v>
          </cell>
        </row>
        <row r="525">
          <cell r="A525">
            <v>2000400456</v>
          </cell>
          <cell r="B525"/>
          <cell r="C525" t="str">
            <v>สพป.เชียงใหม่ เขต 1</v>
          </cell>
        </row>
        <row r="526">
          <cell r="A526">
            <v>2000400458</v>
          </cell>
          <cell r="B526"/>
          <cell r="C526" t="str">
            <v>สพป.เชียงใหม่ เขต 2</v>
          </cell>
        </row>
        <row r="527">
          <cell r="A527">
            <v>2000400460</v>
          </cell>
          <cell r="B527"/>
          <cell r="C527" t="str">
            <v>สพป.เชียงใหม่ เขต 3</v>
          </cell>
        </row>
        <row r="528">
          <cell r="A528">
            <v>2000400462</v>
          </cell>
          <cell r="B528"/>
          <cell r="C528" t="str">
            <v>โรงเรียน ฝางชนูปถัมภ์</v>
          </cell>
        </row>
        <row r="529">
          <cell r="A529">
            <v>2000400465</v>
          </cell>
          <cell r="B529"/>
          <cell r="C529" t="str">
            <v>โรงเรียนราชประชานุเคราะห์ 30</v>
          </cell>
        </row>
        <row r="530">
          <cell r="A530">
            <v>2000400466</v>
          </cell>
          <cell r="B530"/>
          <cell r="C530" t="str">
            <v>สพป. เชียงใหม่ เขต 4</v>
          </cell>
        </row>
        <row r="531">
          <cell r="A531">
            <v>2000400468</v>
          </cell>
          <cell r="B531"/>
          <cell r="C531" t="str">
            <v>สพป.เชียงใหม่ เขต 5</v>
          </cell>
        </row>
        <row r="532">
          <cell r="A532">
            <v>2000400470</v>
          </cell>
          <cell r="B532"/>
          <cell r="C532" t="str">
            <v>สพป.อุบลราชธานี เขต 1</v>
          </cell>
        </row>
        <row r="533">
          <cell r="A533">
            <v>2000400472</v>
          </cell>
          <cell r="B533"/>
          <cell r="C533" t="str">
            <v>สพป.อุบลราชธานี เขต 2</v>
          </cell>
        </row>
        <row r="534">
          <cell r="A534">
            <v>2000400474</v>
          </cell>
          <cell r="B534"/>
          <cell r="C534" t="str">
            <v>สพป.อุบลราชธานี เขต 3</v>
          </cell>
        </row>
        <row r="535">
          <cell r="A535">
            <v>2000400476</v>
          </cell>
          <cell r="B535"/>
          <cell r="C535" t="str">
            <v>สพป.อุบลราชธานี เขต 4</v>
          </cell>
        </row>
        <row r="536">
          <cell r="A536">
            <v>2000400478</v>
          </cell>
          <cell r="B536"/>
          <cell r="C536" t="str">
            <v>สพป.อุบลราชธานี เขต 5</v>
          </cell>
        </row>
        <row r="537">
          <cell r="A537">
            <v>2000400480</v>
          </cell>
          <cell r="B537"/>
          <cell r="C537" t="str">
            <v>สพป.นครราชสีมา เขต 1</v>
          </cell>
        </row>
        <row r="538">
          <cell r="A538">
            <v>2000400482</v>
          </cell>
          <cell r="B538"/>
          <cell r="C538" t="str">
            <v>โรงเรียนสุรนารีวิทยา</v>
          </cell>
        </row>
        <row r="539">
          <cell r="A539">
            <v>2000400483</v>
          </cell>
          <cell r="B539"/>
          <cell r="C539" t="str">
            <v>สพป.นครราชสีมา เขต 2</v>
          </cell>
        </row>
        <row r="540">
          <cell r="A540">
            <v>2000400485</v>
          </cell>
          <cell r="B540"/>
          <cell r="C540" t="str">
            <v>สพป.นครราชสีมา เขต 3</v>
          </cell>
        </row>
        <row r="541">
          <cell r="A541">
            <v>2000400487</v>
          </cell>
          <cell r="B541"/>
          <cell r="C541" t="str">
            <v>สพป.นครราชสีมา เขต 4</v>
          </cell>
        </row>
        <row r="542">
          <cell r="A542">
            <v>2000400490</v>
          </cell>
          <cell r="B542"/>
          <cell r="C542" t="str">
            <v>สพป.นครราชสีมา เขต 5</v>
          </cell>
        </row>
        <row r="543">
          <cell r="A543">
            <v>2000400492</v>
          </cell>
          <cell r="B543"/>
          <cell r="C543" t="str">
            <v>สพป.นครราชสีมา เขต 6</v>
          </cell>
        </row>
        <row r="544">
          <cell r="A544">
            <v>2000400495</v>
          </cell>
          <cell r="B544"/>
          <cell r="C544" t="str">
            <v>สพป.นครราชสีมา เขต 7</v>
          </cell>
        </row>
        <row r="545">
          <cell r="A545">
            <v>2000400497</v>
          </cell>
          <cell r="B545"/>
          <cell r="C545" t="str">
            <v xml:space="preserve">สพป.ยะลา เขต 3 </v>
          </cell>
        </row>
        <row r="546">
          <cell r="A546">
            <v>2000400498</v>
          </cell>
          <cell r="B546"/>
          <cell r="C546" t="str">
            <v xml:space="preserve">สพป.ปัตตานี เขต 3 </v>
          </cell>
        </row>
        <row r="547">
          <cell r="A547">
            <v>2000400499</v>
          </cell>
          <cell r="B547"/>
          <cell r="C547" t="str">
            <v xml:space="preserve">สพป.นราธิวาส เขต 3 </v>
          </cell>
        </row>
        <row r="548">
          <cell r="A548">
            <v>2000400503</v>
          </cell>
          <cell r="B548"/>
          <cell r="C548" t="str">
            <v>สพป.กาญจนบุรี เขต 4</v>
          </cell>
        </row>
        <row r="549">
          <cell r="A549">
            <v>2000400505</v>
          </cell>
          <cell r="B549"/>
          <cell r="C549" t="str">
            <v>สพป.เชียงใหม่ เขต 6</v>
          </cell>
        </row>
        <row r="550">
          <cell r="A550">
            <v>2000400507</v>
          </cell>
          <cell r="B550"/>
          <cell r="C550" t="str">
            <v>สพป.ปราจีนบุรี เขต 2</v>
          </cell>
        </row>
        <row r="551">
          <cell r="A551">
            <v>2000400509</v>
          </cell>
          <cell r="B551"/>
          <cell r="C551" t="str">
            <v xml:space="preserve">สพป.พัทลุง เขต 2 </v>
          </cell>
        </row>
        <row r="552">
          <cell r="A552">
            <v>2000400511</v>
          </cell>
          <cell r="B552"/>
          <cell r="C552" t="str">
            <v xml:space="preserve">สพป.มหาสารคาม เขต 3 </v>
          </cell>
        </row>
        <row r="553">
          <cell r="A553">
            <v>2000400513</v>
          </cell>
          <cell r="B553"/>
          <cell r="C553" t="str">
            <v xml:space="preserve">สพป.เลย เขต 3 </v>
          </cell>
        </row>
        <row r="554">
          <cell r="A554">
            <v>2000400515</v>
          </cell>
          <cell r="B554"/>
          <cell r="C554" t="str">
            <v>สพป.อุทัยธานี เขต 2</v>
          </cell>
        </row>
        <row r="555">
          <cell r="A555">
            <v>2000400517</v>
          </cell>
          <cell r="B555"/>
          <cell r="C555" t="str">
            <v>โรงเรียนราชประชานุเคราะห์ 45</v>
          </cell>
        </row>
        <row r="556">
          <cell r="A556">
            <v>2000400518</v>
          </cell>
          <cell r="B556"/>
          <cell r="C556" t="str">
            <v>โรงเรียนสมเด็จพระปิยมหาราชรมณีย</v>
          </cell>
        </row>
        <row r="557">
          <cell r="A557">
            <v>2000400519</v>
          </cell>
          <cell r="B557"/>
          <cell r="C557" t="str">
            <v>โรงเรียนราชประชานุเคราะห์ 62</v>
          </cell>
        </row>
        <row r="558">
          <cell r="A558">
            <v>2000400520</v>
          </cell>
          <cell r="B558"/>
          <cell r="C558" t="str">
            <v>โรงเรียนราชประชานุเคราะห์ 48</v>
          </cell>
        </row>
        <row r="559">
          <cell r="A559">
            <v>2000400521</v>
          </cell>
          <cell r="B559"/>
          <cell r="C559" t="str">
            <v>โรงเรียนราชประชานุเคราะห์ 58</v>
          </cell>
        </row>
        <row r="560">
          <cell r="A560">
            <v>2000400522</v>
          </cell>
          <cell r="B560"/>
          <cell r="C560" t="str">
            <v>โรงเรียนราชประชานุเคราะห์ 46</v>
          </cell>
        </row>
        <row r="561">
          <cell r="A561">
            <v>2000400523</v>
          </cell>
          <cell r="B561"/>
          <cell r="C561" t="str">
            <v>โรงเรียนราชประชานุเคราะห์ 63</v>
          </cell>
        </row>
        <row r="562">
          <cell r="A562">
            <v>2000400524</v>
          </cell>
          <cell r="B562"/>
          <cell r="C562" t="str">
            <v>โรงเรียนราชประชานุเคราะห์ 55</v>
          </cell>
        </row>
        <row r="563">
          <cell r="A563">
            <v>2000400525</v>
          </cell>
          <cell r="B563"/>
          <cell r="C563" t="str">
            <v>โรงเรียนราชประชานุเคราะห์ 64</v>
          </cell>
        </row>
        <row r="564">
          <cell r="A564">
            <v>2000400526</v>
          </cell>
          <cell r="B564"/>
          <cell r="C564" t="str">
            <v>โรงเรียนราชประชานุเคราะห์ 51</v>
          </cell>
        </row>
        <row r="565">
          <cell r="A565">
            <v>2000400527</v>
          </cell>
          <cell r="B565"/>
          <cell r="C565" t="str">
            <v>โรงเรียนราชประชานุเคราะห์ 53</v>
          </cell>
        </row>
        <row r="566">
          <cell r="A566">
            <v>2000400528</v>
          </cell>
          <cell r="B566"/>
          <cell r="C566" t="str">
            <v>โรงเรียนราชประชานุเคราะห์ 66</v>
          </cell>
        </row>
        <row r="567">
          <cell r="A567">
            <v>2000400529</v>
          </cell>
          <cell r="B567"/>
          <cell r="C567" t="str">
            <v>โรงเรียนราชประชานุเคราะห์ 39</v>
          </cell>
        </row>
        <row r="568">
          <cell r="A568">
            <v>2000400530</v>
          </cell>
          <cell r="B568"/>
          <cell r="C568" t="str">
            <v>โรงเรียนราชประชานุเคราะห์ 57</v>
          </cell>
        </row>
        <row r="569">
          <cell r="A569">
            <v>2000400531</v>
          </cell>
          <cell r="B569"/>
          <cell r="C569" t="str">
            <v>โรงเรียนราชประชานุเคราะห์ 56</v>
          </cell>
        </row>
        <row r="570">
          <cell r="A570">
            <v>2000400532</v>
          </cell>
          <cell r="B570"/>
          <cell r="C570" t="str">
            <v>โรงเรียนราชประชานุเคราะห์ 65</v>
          </cell>
        </row>
        <row r="571">
          <cell r="A571">
            <v>2000400533</v>
          </cell>
          <cell r="B571"/>
          <cell r="C571" t="str">
            <v>โรงเรียนราชประชานุเคราะห์ 50</v>
          </cell>
        </row>
        <row r="572">
          <cell r="A572">
            <v>2000400534</v>
          </cell>
          <cell r="B572"/>
          <cell r="C572" t="str">
            <v>โรงเรียนราชประชานุเคราะห์ 59</v>
          </cell>
        </row>
        <row r="573">
          <cell r="A573">
            <v>2000400535</v>
          </cell>
          <cell r="B573"/>
          <cell r="C573" t="str">
            <v>โรงเรียนราชประชานุเคราะห์ 21</v>
          </cell>
        </row>
        <row r="574">
          <cell r="A574">
            <v>2000400536</v>
          </cell>
          <cell r="B574"/>
          <cell r="C574" t="str">
            <v>โรงเรียนราชประชานุเคราะห์ 22</v>
          </cell>
        </row>
        <row r="575">
          <cell r="A575">
            <v>2000400537</v>
          </cell>
          <cell r="B575"/>
          <cell r="C575" t="str">
            <v>โรงเรียนราชประชานุเคราะห์ 34</v>
          </cell>
        </row>
        <row r="576">
          <cell r="A576">
            <v>2000400538</v>
          </cell>
          <cell r="B576"/>
          <cell r="C576" t="str">
            <v>โรงเรียนราชประชานุเคราะห์ 47</v>
          </cell>
        </row>
        <row r="577">
          <cell r="A577">
            <v>2000400539</v>
          </cell>
          <cell r="B577"/>
          <cell r="C577" t="str">
            <v>โรงเรียนราชประชานุเคราะห์ 61</v>
          </cell>
        </row>
        <row r="578">
          <cell r="A578">
            <v>2000400540</v>
          </cell>
          <cell r="B578"/>
          <cell r="C578" t="str">
            <v>โรงเรียนราชประชานุเคราะห์ 60</v>
          </cell>
        </row>
        <row r="579">
          <cell r="A579">
            <v>2000400541</v>
          </cell>
          <cell r="B579"/>
          <cell r="C579" t="str">
            <v>โรงเรียนราชประชานุเคราะห์ 31</v>
          </cell>
        </row>
        <row r="580">
          <cell r="A580">
            <v>2000400542</v>
          </cell>
          <cell r="B580"/>
          <cell r="C580" t="str">
            <v>โรงเรียนราชประชานุเคราะห์ 54</v>
          </cell>
        </row>
        <row r="581">
          <cell r="A581">
            <v>2000400543</v>
          </cell>
          <cell r="B581"/>
          <cell r="C581" t="str">
            <v>โรงเรียนศึกษาสงเคราะห์จิตต์อารีย์</v>
          </cell>
        </row>
        <row r="582">
          <cell r="A582">
            <v>2000400544</v>
          </cell>
          <cell r="B582"/>
          <cell r="C582" t="str">
            <v>โรงเรียนราชประชานุเคราะห์ 52</v>
          </cell>
        </row>
        <row r="583">
          <cell r="A583">
            <v>2000400545</v>
          </cell>
          <cell r="B583"/>
          <cell r="C583" t="str">
            <v>โรงเรียนราชประชานุเคราะห์ 49</v>
          </cell>
        </row>
        <row r="584">
          <cell r="A584">
            <v>2000400546</v>
          </cell>
          <cell r="B584"/>
          <cell r="C584" t="str">
            <v>โรงเรียนราชประชานุเคราะห์ 19</v>
          </cell>
        </row>
        <row r="585">
          <cell r="A585">
            <v>2000400547</v>
          </cell>
          <cell r="B585"/>
          <cell r="C585" t="str">
            <v>โรงเรียนราชประชานุเคราะห์  20</v>
          </cell>
        </row>
        <row r="586">
          <cell r="A586">
            <v>2000400548</v>
          </cell>
          <cell r="B586"/>
          <cell r="C586" t="str">
            <v>โรงเรียนราชประชานุเคราะห์ 23</v>
          </cell>
        </row>
        <row r="587">
          <cell r="A587">
            <v>2000400549</v>
          </cell>
          <cell r="B587"/>
          <cell r="C587" t="str">
            <v>โรงเรียนราชประชานุเคราะห์ 24</v>
          </cell>
        </row>
        <row r="588">
          <cell r="A588">
            <v>2000400550</v>
          </cell>
          <cell r="B588"/>
          <cell r="C588" t="str">
            <v>โรงเรียนราชประชานุเคราะห์ 25</v>
          </cell>
        </row>
        <row r="589">
          <cell r="A589">
            <v>2000400551</v>
          </cell>
          <cell r="B589"/>
          <cell r="C589" t="str">
            <v>โรงเรียนราชประชานุเคราะห์ 26</v>
          </cell>
        </row>
        <row r="590">
          <cell r="A590">
            <v>2000400552</v>
          </cell>
          <cell r="B590"/>
          <cell r="C590" t="str">
            <v>โรงเรียนราชประชานุเคราะห์ 27</v>
          </cell>
        </row>
        <row r="591">
          <cell r="A591">
            <v>2000400553</v>
          </cell>
          <cell r="B591"/>
          <cell r="C591" t="str">
            <v>โรงเรียนราชประชานุเคราะห์ 28</v>
          </cell>
        </row>
        <row r="592">
          <cell r="A592">
            <v>2000400554</v>
          </cell>
          <cell r="B592"/>
          <cell r="C592" t="str">
            <v>โรงเรียนราชประชานุเคราะห์ 29</v>
          </cell>
        </row>
        <row r="593">
          <cell r="A593">
            <v>2000400555</v>
          </cell>
          <cell r="B593"/>
          <cell r="C593" t="str">
            <v>โรงเรียนราชประชานุเคราะห์ 32</v>
          </cell>
        </row>
        <row r="594">
          <cell r="A594">
            <v>2000400556</v>
          </cell>
          <cell r="B594"/>
          <cell r="C594" t="str">
            <v>โรงเรียนราชประชานุเคราะห์ 33</v>
          </cell>
        </row>
        <row r="595">
          <cell r="A595">
            <v>2000400557</v>
          </cell>
          <cell r="B595"/>
          <cell r="C595" t="str">
            <v>โรงเรียนราชประชานุเคราะห์ 35</v>
          </cell>
        </row>
        <row r="596">
          <cell r="A596">
            <v>2000400558</v>
          </cell>
          <cell r="B596"/>
          <cell r="C596" t="str">
            <v>โรงเรียนราชประชานุเคราะห์ 36</v>
          </cell>
        </row>
        <row r="597">
          <cell r="A597">
            <v>2000400559</v>
          </cell>
          <cell r="B597"/>
          <cell r="C597" t="str">
            <v>โรงเรียนราชประชานุเคราะห์ 37</v>
          </cell>
        </row>
        <row r="598">
          <cell r="A598">
            <v>2000400560</v>
          </cell>
          <cell r="B598"/>
          <cell r="C598" t="str">
            <v>โรงเรียนราชประชานุเคราะห์ 38</v>
          </cell>
        </row>
        <row r="599">
          <cell r="A599">
            <v>2000400561</v>
          </cell>
          <cell r="B599"/>
          <cell r="C599" t="str">
            <v>โรงเรียนราชประชานุเคราะห์ 40</v>
          </cell>
        </row>
        <row r="600">
          <cell r="A600">
            <v>2000400562</v>
          </cell>
          <cell r="B600"/>
          <cell r="C600" t="str">
            <v>โรงเรียนราชประชานุเคราะห์ 41</v>
          </cell>
        </row>
        <row r="601">
          <cell r="A601">
            <v>2000400563</v>
          </cell>
          <cell r="B601"/>
          <cell r="C601" t="str">
            <v>โรงเรียนราชประชานุเคราะห์ 42</v>
          </cell>
        </row>
        <row r="602">
          <cell r="A602">
            <v>2000400564</v>
          </cell>
          <cell r="B602"/>
          <cell r="C602" t="str">
            <v>โรงเรียนราชประชานุเคราะห์ 43</v>
          </cell>
        </row>
        <row r="603">
          <cell r="A603">
            <v>2000400565</v>
          </cell>
          <cell r="B603"/>
          <cell r="C603" t="str">
            <v xml:space="preserve">โรงเรียนสามเสนวิทยาลัย  </v>
          </cell>
        </row>
        <row r="604">
          <cell r="A604">
            <v>2000400566</v>
          </cell>
          <cell r="B604"/>
          <cell r="C604" t="str">
            <v xml:space="preserve">โรงเรียนบดินทรเดชา (สิงห์ สิงหเสนี)     </v>
          </cell>
        </row>
        <row r="605">
          <cell r="A605">
            <v>2000400567</v>
          </cell>
          <cell r="B605"/>
          <cell r="C605" t="str">
            <v xml:space="preserve">โรงเรียนศึกษานารี   </v>
          </cell>
        </row>
        <row r="606">
          <cell r="A606">
            <v>2000400569</v>
          </cell>
          <cell r="B606"/>
          <cell r="C606" t="str">
            <v>โรงเรียนกาญจนานุเคราะห์</v>
          </cell>
        </row>
        <row r="607">
          <cell r="A607">
            <v>2000400570</v>
          </cell>
          <cell r="B607"/>
          <cell r="C607" t="str">
            <v>โรงเรียนกาฬสินธุ์พิทยาสรรพ์</v>
          </cell>
        </row>
        <row r="608">
          <cell r="A608">
            <v>2000400571</v>
          </cell>
          <cell r="B608"/>
          <cell r="C608" t="str">
            <v>โรงเรียนยางตลาดวิทยาคาร</v>
          </cell>
        </row>
        <row r="609">
          <cell r="A609">
            <v>2000400572</v>
          </cell>
          <cell r="B609"/>
          <cell r="C609" t="str">
            <v>โรงเรียนบ้านสี่แยกสมเด็จ</v>
          </cell>
        </row>
        <row r="610">
          <cell r="A610">
            <v>2000400573</v>
          </cell>
          <cell r="B610"/>
          <cell r="C610" t="str">
            <v>โรงเรียนกำแพงเพชรพิทยาคม</v>
          </cell>
        </row>
        <row r="611">
          <cell r="A611">
            <v>2000400574</v>
          </cell>
          <cell r="B611"/>
          <cell r="C611" t="str">
            <v>โรงเรียนขาณุวิทยา</v>
          </cell>
        </row>
        <row r="612">
          <cell r="A612">
            <v>2000400575</v>
          </cell>
          <cell r="B612"/>
          <cell r="C612" t="str">
            <v>โรงเรียนขอนแก่นวิทยายน</v>
          </cell>
        </row>
        <row r="613">
          <cell r="A613">
            <v>2000400581</v>
          </cell>
          <cell r="B613"/>
          <cell r="C613" t="str">
            <v>โรงเรียนเบญจมราชรังสฤษฎิ์</v>
          </cell>
        </row>
        <row r="614">
          <cell r="A614">
            <v>2000400590</v>
          </cell>
          <cell r="B614"/>
          <cell r="C614" t="str">
            <v>โรงเรียนสามัคคีวิทยาคม</v>
          </cell>
        </row>
        <row r="615">
          <cell r="A615">
            <v>2000400591</v>
          </cell>
          <cell r="B615"/>
          <cell r="C615" t="str">
            <v>โรงเรียนแม่ลาววิทยาคม</v>
          </cell>
        </row>
        <row r="616">
          <cell r="A616">
            <v>2000400592</v>
          </cell>
          <cell r="B616"/>
          <cell r="C616" t="str">
            <v>โรงเรียนแม่สายประสิทธิ์ศาสตร์</v>
          </cell>
        </row>
        <row r="617">
          <cell r="A617">
            <v>2000400593</v>
          </cell>
          <cell r="B617"/>
          <cell r="C617" t="str">
            <v>โรงเรียนยุพราชวิทยาลัย</v>
          </cell>
        </row>
        <row r="618">
          <cell r="A618">
            <v>2000400594</v>
          </cell>
          <cell r="B618"/>
          <cell r="C618" t="str">
            <v>โรงเรียนเชียงดาววิทยาคม</v>
          </cell>
        </row>
        <row r="619">
          <cell r="A619">
            <v>2000400596</v>
          </cell>
          <cell r="B619"/>
          <cell r="C619" t="str">
            <v>โรงเรียนวิทยาศาสตร์จุฬาภรณราชวิทยาตรัง</v>
          </cell>
        </row>
        <row r="620">
          <cell r="A620">
            <v>2000400600</v>
          </cell>
          <cell r="B620"/>
          <cell r="C620" t="str">
            <v>โรงเรียนบ้านแม่สลิดหลวง</v>
          </cell>
        </row>
        <row r="621">
          <cell r="A621">
            <v>2000400602</v>
          </cell>
          <cell r="B621"/>
          <cell r="C621" t="str">
            <v>โรงเรียนสิรินธรราชวิทยาลัย</v>
          </cell>
        </row>
        <row r="622">
          <cell r="A622">
            <v>2000400603</v>
          </cell>
          <cell r="B622"/>
          <cell r="C622" t="str">
            <v>โรงเรียน ภ.ป.ร.ราชวิทยาลัย</v>
          </cell>
        </row>
        <row r="623">
          <cell r="A623">
            <v>2000400607</v>
          </cell>
          <cell r="B623"/>
          <cell r="C623" t="str">
            <v>โรงเรียนเติมไขแสงปากช่องวิทยา</v>
          </cell>
        </row>
        <row r="624">
          <cell r="A624">
            <v>2000400608</v>
          </cell>
          <cell r="B624"/>
          <cell r="C624" t="str">
            <v>โรงเรียนขามทะเลสอวิทยา</v>
          </cell>
        </row>
        <row r="625">
          <cell r="A625">
            <v>2000400609</v>
          </cell>
          <cell r="B625"/>
          <cell r="C625" t="str">
            <v>โรงเรียนสีดาวิทยา</v>
          </cell>
        </row>
        <row r="626">
          <cell r="A626">
            <v>2000400610</v>
          </cell>
          <cell r="B626"/>
          <cell r="C626" t="str">
            <v>โรงเรียนฉวางรัชดาภิเษก</v>
          </cell>
        </row>
        <row r="627">
          <cell r="A627">
            <v>2000400611</v>
          </cell>
          <cell r="B627"/>
          <cell r="C627" t="str">
            <v>โรงเรียนสตรีปากพนัง</v>
          </cell>
        </row>
        <row r="628">
          <cell r="A628">
            <v>2000400612</v>
          </cell>
          <cell r="B628"/>
          <cell r="C628" t="str">
            <v>โรงเรียนท่าศาลาประสิทธ์ศึกษา</v>
          </cell>
        </row>
        <row r="629">
          <cell r="A629">
            <v>2000400613</v>
          </cell>
          <cell r="B629"/>
          <cell r="C629" t="str">
            <v>โรงเรียนนครสวรรค์</v>
          </cell>
        </row>
        <row r="630">
          <cell r="A630">
            <v>2000400619</v>
          </cell>
          <cell r="B630"/>
          <cell r="C630" t="str">
            <v>โรงเรียนสตรีศรีน่าน</v>
          </cell>
        </row>
        <row r="631">
          <cell r="A631">
            <v>2000400622</v>
          </cell>
          <cell r="B631"/>
          <cell r="C631" t="str">
            <v>โรงเรียนประโคนชัยพิทยาคม</v>
          </cell>
        </row>
        <row r="632">
          <cell r="A632">
            <v>2000400623</v>
          </cell>
          <cell r="B632"/>
          <cell r="C632" t="str">
            <v>โรงเรียนนางรอง</v>
          </cell>
        </row>
        <row r="633">
          <cell r="A633">
            <v>2000400624</v>
          </cell>
          <cell r="B633"/>
          <cell r="C633" t="str">
            <v>โรงเรียนวิทยาศาสตร์จุฬาภรณราชวิทยาลัยบุรีรัมย์</v>
          </cell>
        </row>
        <row r="634">
          <cell r="A634">
            <v>2000400625</v>
          </cell>
          <cell r="B634"/>
          <cell r="C634" t="str">
            <v>โรงเรียนวิทยาศาสตร์จุฬาภรณ์ราชวิทยาลัยปทุมธานี</v>
          </cell>
        </row>
        <row r="635">
          <cell r="A635">
            <v>2000400626</v>
          </cell>
          <cell r="B635"/>
          <cell r="C635" t="str">
            <v>โรงเรียนธัญรัตน์</v>
          </cell>
        </row>
        <row r="636">
          <cell r="A636">
            <v>2000400628</v>
          </cell>
          <cell r="B636"/>
          <cell r="C636" t="str">
            <v>โรงเรียนกุยบุรีวิทยา</v>
          </cell>
        </row>
        <row r="637">
          <cell r="A637">
            <v>2000400632</v>
          </cell>
          <cell r="B637"/>
          <cell r="C637" t="str">
            <v>โรงเรียนพะเยาพิทยาคม</v>
          </cell>
        </row>
        <row r="638">
          <cell r="A638">
            <v>2000400633</v>
          </cell>
          <cell r="B638"/>
          <cell r="C638" t="str">
            <v>โรงเรียนเชียงคำวิทยาคม</v>
          </cell>
        </row>
        <row r="639">
          <cell r="A639">
            <v>2000400634</v>
          </cell>
          <cell r="B639"/>
          <cell r="C639" t="str">
            <v>โรงเรียนดีบุกพังงาวิทยายน</v>
          </cell>
        </row>
        <row r="640">
          <cell r="A640">
            <v>2000400635</v>
          </cell>
          <cell r="B640"/>
          <cell r="C640" t="str">
            <v>โรงเรียนพัทลุง</v>
          </cell>
        </row>
        <row r="641">
          <cell r="A641">
            <v>2000400636</v>
          </cell>
          <cell r="B641"/>
          <cell r="C641" t="str">
            <v>โรงเรียนอนุบาลพิจิตร</v>
          </cell>
        </row>
        <row r="642">
          <cell r="A642">
            <v>2000400637</v>
          </cell>
          <cell r="B642"/>
          <cell r="C642" t="str">
            <v>โรงเรียนบางมูลนากภูมิวิทยาคม</v>
          </cell>
        </row>
        <row r="643">
          <cell r="A643">
            <v>2000400638</v>
          </cell>
          <cell r="B643"/>
          <cell r="C643" t="str">
            <v>โรงเรียนเฉลิมขวัญสตรี</v>
          </cell>
        </row>
        <row r="644">
          <cell r="A644">
            <v>2000400641</v>
          </cell>
          <cell r="B644"/>
          <cell r="C644" t="str">
            <v>โรงเรียนหนองชุมแสงวิทยา</v>
          </cell>
        </row>
        <row r="645">
          <cell r="A645">
            <v>2000400642</v>
          </cell>
          <cell r="B645"/>
          <cell r="C645" t="str">
            <v>โรงเรียนอนุบาลเพชรบูรณ์</v>
          </cell>
        </row>
        <row r="646">
          <cell r="A646">
            <v>2000400643</v>
          </cell>
          <cell r="B646"/>
          <cell r="C646" t="str">
            <v>โรงเรียนหนองไผ่</v>
          </cell>
        </row>
        <row r="647">
          <cell r="A647">
            <v>2000400644</v>
          </cell>
          <cell r="B647"/>
          <cell r="C647" t="str">
            <v>โรงเรียนพิริยาลัยจังหวัดแพร่</v>
          </cell>
        </row>
        <row r="648">
          <cell r="A648">
            <v>2000400645</v>
          </cell>
          <cell r="B648"/>
          <cell r="C648" t="str">
            <v>โรงเรียนลองวิทยา</v>
          </cell>
        </row>
        <row r="649">
          <cell r="A649">
            <v>2000400646</v>
          </cell>
          <cell r="B649"/>
          <cell r="C649" t="str">
            <v>โรงเรียนสตรีภูเก็ต</v>
          </cell>
        </row>
        <row r="650">
          <cell r="A650">
            <v>2000400647</v>
          </cell>
          <cell r="B650"/>
          <cell r="C650" t="str">
            <v>โรงเรียนผดุงนารี</v>
          </cell>
        </row>
        <row r="651">
          <cell r="A651">
            <v>2000400648</v>
          </cell>
          <cell r="B651"/>
          <cell r="C651" t="str">
            <v>โรงเรียนพยัคฆภูมิวิทยาคาร</v>
          </cell>
        </row>
        <row r="652">
          <cell r="A652">
            <v>2000400649</v>
          </cell>
          <cell r="B652"/>
          <cell r="C652" t="str">
            <v>โรงเรียนวิทยาศาสตร์จุฬาภรณราชวิทยาลัยมุกดาหาร</v>
          </cell>
        </row>
        <row r="653">
          <cell r="A653">
            <v>2000400651</v>
          </cell>
          <cell r="B653"/>
          <cell r="C653" t="str">
            <v>โรงเรียนแม่สะเรียง (บริพัตรศึกษา)</v>
          </cell>
        </row>
        <row r="654">
          <cell r="A654">
            <v>2000400652</v>
          </cell>
          <cell r="B654"/>
          <cell r="C654" t="str">
            <v>โรงเรียนยโสธรพิทยาคม</v>
          </cell>
        </row>
        <row r="655">
          <cell r="A655">
            <v>2000400653</v>
          </cell>
          <cell r="B655"/>
          <cell r="C655" t="str">
            <v>โรงเรียนเลิงนกทา</v>
          </cell>
        </row>
        <row r="656">
          <cell r="A656">
            <v>2000400656</v>
          </cell>
          <cell r="B656"/>
          <cell r="C656" t="str">
            <v>โรงเรียนร้อยเอ็ดวิทยาลัย</v>
          </cell>
        </row>
        <row r="657">
          <cell r="A657">
            <v>2000400657</v>
          </cell>
          <cell r="B657"/>
          <cell r="C657" t="str">
            <v>โรงเรียนปทุมรัตน์พิทยาคม</v>
          </cell>
        </row>
        <row r="658">
          <cell r="A658">
            <v>2000400658</v>
          </cell>
          <cell r="B658"/>
          <cell r="C658" t="str">
            <v>โรงเรียนเสลภูมิพิทยาคม</v>
          </cell>
        </row>
        <row r="659">
          <cell r="A659">
            <v>2000400659</v>
          </cell>
          <cell r="B659"/>
          <cell r="C659" t="str">
            <v>โรงเรียนสตรีระนอง</v>
          </cell>
        </row>
        <row r="660">
          <cell r="A660">
            <v>2000400660</v>
          </cell>
          <cell r="B660"/>
          <cell r="C660" t="str">
            <v>โรงเรียนระยองวิทยาคม</v>
          </cell>
        </row>
        <row r="661">
          <cell r="A661">
            <v>2000400662</v>
          </cell>
          <cell r="B661"/>
          <cell r="C661" t="str">
            <v>โรงเรียนเบญจมราชูทิศ ราชบุรี</v>
          </cell>
        </row>
        <row r="662">
          <cell r="A662">
            <v>2000400663</v>
          </cell>
          <cell r="B662"/>
          <cell r="C662" t="str">
            <v>โรงเรียนรัตนราษฎร์บำรุง</v>
          </cell>
        </row>
        <row r="663">
          <cell r="A663">
            <v>2000400664</v>
          </cell>
          <cell r="B663"/>
          <cell r="C663" t="str">
            <v xml:space="preserve">โรงเรียนพิบูลวิทยาลัยลพบุรี   </v>
          </cell>
        </row>
        <row r="664">
          <cell r="A664">
            <v>2000400665</v>
          </cell>
          <cell r="B664"/>
          <cell r="C664" t="str">
            <v xml:space="preserve">โรงเรียนชัยบาดาลวิทยา    </v>
          </cell>
        </row>
        <row r="665">
          <cell r="A665">
            <v>2000400666</v>
          </cell>
          <cell r="B665"/>
          <cell r="C665" t="str">
            <v>โรงเรียนบุญวาทย์วิทยาลัย</v>
          </cell>
        </row>
        <row r="666">
          <cell r="A666">
            <v>2000400667</v>
          </cell>
          <cell r="B666"/>
          <cell r="C666" t="str">
            <v>โรงเรียนเสริมงามวิทยาลัย</v>
          </cell>
        </row>
        <row r="667">
          <cell r="A667">
            <v>2000400668</v>
          </cell>
          <cell r="B667"/>
          <cell r="C667" t="str">
            <v>โรงเรียนแจ้ห่มวิทยาลัย</v>
          </cell>
        </row>
        <row r="668">
          <cell r="A668">
            <v>2000400669</v>
          </cell>
          <cell r="B668"/>
          <cell r="C668" t="str">
            <v>โรงเรียนส่วนบุญโญปถัมภ์ ลำพูน</v>
          </cell>
        </row>
        <row r="669">
          <cell r="A669">
            <v>2000400670</v>
          </cell>
          <cell r="B669"/>
          <cell r="C669" t="str">
            <v>โรงเรียนเวียงเจดีย์วิทยา</v>
          </cell>
        </row>
        <row r="670">
          <cell r="A670">
            <v>2000400672</v>
          </cell>
          <cell r="B670"/>
          <cell r="C670" t="str">
            <v>โรงเรียนศรีสงครามวิทยา</v>
          </cell>
        </row>
        <row r="671">
          <cell r="A671">
            <v>2000400674</v>
          </cell>
          <cell r="B671"/>
          <cell r="C671" t="str">
            <v>โรงเรียนปรางค์กู่</v>
          </cell>
        </row>
        <row r="672">
          <cell r="A672">
            <v>2000400675</v>
          </cell>
          <cell r="B672"/>
          <cell r="C672" t="str">
            <v>โรงเรียนกันทรลักษณ์วิทยา</v>
          </cell>
        </row>
        <row r="673">
          <cell r="A673">
            <v>2000400677</v>
          </cell>
          <cell r="B673"/>
          <cell r="C673" t="str">
            <v>โรงเรียนเตรียมอุดมศึกษา ภาคตะวันออกเฉียงเหนือ</v>
          </cell>
        </row>
        <row r="674">
          <cell r="A674">
            <v>2000400678</v>
          </cell>
          <cell r="B674"/>
          <cell r="C674" t="str">
            <v>โรงเรียนมัธยมวานรนิวาส</v>
          </cell>
        </row>
        <row r="675">
          <cell r="A675">
            <v>2000400679</v>
          </cell>
          <cell r="B675"/>
          <cell r="C675" t="str">
            <v xml:space="preserve">โรงเรียนมหาวชิราวุธ </v>
          </cell>
        </row>
        <row r="676">
          <cell r="A676">
            <v>2000400680</v>
          </cell>
          <cell r="B676"/>
          <cell r="C676" t="str">
            <v>โรงเรียนหาดใหญ่</v>
          </cell>
        </row>
        <row r="677">
          <cell r="A677">
            <v>2000400685</v>
          </cell>
          <cell r="B677"/>
          <cell r="C677" t="str">
            <v>โรงเรียนร่มเกล้าวัฒนานครสระแก้ว-รัชมงคลาภิเษก</v>
          </cell>
        </row>
        <row r="678">
          <cell r="A678">
            <v>2000400686</v>
          </cell>
          <cell r="B678"/>
          <cell r="C678" t="str">
            <v xml:space="preserve">โรงเรียนเสาไห้ "วิมลวิทยานุกูล"    </v>
          </cell>
        </row>
        <row r="679">
          <cell r="A679">
            <v>2000400687</v>
          </cell>
          <cell r="B679"/>
          <cell r="C679" t="str">
            <v>โรงเรียนสิงห์บุรี</v>
          </cell>
        </row>
        <row r="680">
          <cell r="A680">
            <v>2000400690</v>
          </cell>
          <cell r="B680"/>
          <cell r="C680" t="str">
            <v>โรงเรียนอู่ทอง</v>
          </cell>
        </row>
        <row r="681">
          <cell r="A681">
            <v>2000400691</v>
          </cell>
          <cell r="B681"/>
          <cell r="C681" t="str">
            <v>โรงเรียนสามชุกรัตนโภคาราม</v>
          </cell>
        </row>
        <row r="682">
          <cell r="A682">
            <v>2000400692</v>
          </cell>
          <cell r="B682"/>
          <cell r="C682" t="str">
            <v>โรงเรียนสุราษฎร์ธานี</v>
          </cell>
        </row>
        <row r="683">
          <cell r="A683">
            <v>2000400693</v>
          </cell>
          <cell r="B683"/>
          <cell r="C683" t="str">
            <v>โรงเรียนกาญจนาภิเษกวิทยาลัยสุราษฎร์ธานี</v>
          </cell>
        </row>
        <row r="684">
          <cell r="A684">
            <v>2000400694</v>
          </cell>
          <cell r="B684"/>
          <cell r="C684" t="str">
            <v>โรงเรียนสิรินธร</v>
          </cell>
        </row>
        <row r="685">
          <cell r="A685">
            <v>2000400697</v>
          </cell>
          <cell r="B685"/>
          <cell r="C685" t="str">
            <v>โรงเรียนท่าบ่อ</v>
          </cell>
        </row>
        <row r="686">
          <cell r="A686">
            <v>2000400698</v>
          </cell>
          <cell r="B686"/>
          <cell r="C686" t="str">
            <v>โรงเรียนชุมพลโพนพิสัย</v>
          </cell>
        </row>
        <row r="687">
          <cell r="A687">
            <v>2000400700</v>
          </cell>
          <cell r="B687"/>
          <cell r="C687" t="str">
            <v>โรงเรียนหนองบัวพทยาคาร</v>
          </cell>
        </row>
        <row r="688">
          <cell r="A688">
            <v>2000400701</v>
          </cell>
          <cell r="B688"/>
          <cell r="C688" t="str">
            <v>โรงเรียนอ่างทองปัทมโรจน์วิทยาคม</v>
          </cell>
        </row>
        <row r="689">
          <cell r="A689">
            <v>2000400702</v>
          </cell>
          <cell r="B689"/>
          <cell r="C689" t="str">
            <v>โรงเรียนอำนาจเจริญ</v>
          </cell>
        </row>
        <row r="690">
          <cell r="A690">
            <v>2000400703</v>
          </cell>
          <cell r="B690"/>
          <cell r="C690" t="str">
            <v>โรงเรียนอุดรพิทยานุกูล</v>
          </cell>
        </row>
        <row r="691">
          <cell r="A691">
            <v>2000400704</v>
          </cell>
          <cell r="B691"/>
          <cell r="C691" t="str">
            <v>โรงเรียนกุมภวาปี</v>
          </cell>
        </row>
        <row r="692">
          <cell r="A692">
            <v>2000400705</v>
          </cell>
          <cell r="B692"/>
          <cell r="C692" t="str">
            <v>โรงเรียนหนองหานวิทยา</v>
          </cell>
        </row>
        <row r="693">
          <cell r="A693">
            <v>2000400706</v>
          </cell>
          <cell r="B693"/>
          <cell r="C693" t="str">
            <v>โรงเรียนบ้านผือพิทยาสรรค์</v>
          </cell>
        </row>
        <row r="694">
          <cell r="A694">
            <v>2000400707</v>
          </cell>
          <cell r="B694"/>
          <cell r="C694" t="str">
            <v>โรงเรียนอุตรดิตถ์</v>
          </cell>
        </row>
        <row r="695">
          <cell r="A695">
            <v>2000400708</v>
          </cell>
          <cell r="B695"/>
          <cell r="C695" t="str">
            <v>โรงเรียนฟากท่าวิทยา</v>
          </cell>
        </row>
        <row r="696">
          <cell r="A696">
            <v>2000400709</v>
          </cell>
          <cell r="B696"/>
          <cell r="C696" t="str">
            <v>โรงเรียนอุทัยวิทยาคม</v>
          </cell>
        </row>
        <row r="697">
          <cell r="A697">
            <v>2000400710</v>
          </cell>
          <cell r="B697"/>
          <cell r="C697" t="str">
            <v>โรงเรียนเตรียมอุดมศึกษาพัฒนาการอุบลราชธานี</v>
          </cell>
        </row>
        <row r="698">
          <cell r="A698">
            <v>2000400711</v>
          </cell>
          <cell r="B698"/>
          <cell r="C698" t="str">
            <v>โรงเรียนพิบูลมังสาหาร (วิภาคย์วิทยากร)</v>
          </cell>
        </row>
        <row r="699">
          <cell r="A699">
            <v>2000400712</v>
          </cell>
          <cell r="B699"/>
          <cell r="C699" t="str">
            <v>โรงเรียนวารินชำราบ</v>
          </cell>
        </row>
        <row r="700">
          <cell r="A700">
            <v>2000400713</v>
          </cell>
          <cell r="B700"/>
          <cell r="C700" t="str">
            <v>โรงเรียนเดชอุดม</v>
          </cell>
        </row>
        <row r="701">
          <cell r="A701">
            <v>2000400717</v>
          </cell>
          <cell r="B701"/>
          <cell r="C701" t="str">
            <v>สพม.นนทบุรี</v>
          </cell>
        </row>
        <row r="702">
          <cell r="A702">
            <v>2000400718</v>
          </cell>
          <cell r="B702"/>
          <cell r="C702" t="str">
            <v>สพม.ปทุมธานี</v>
          </cell>
        </row>
        <row r="703">
          <cell r="A703">
            <v>2000400719</v>
          </cell>
          <cell r="B703"/>
          <cell r="C703" t="str">
            <v>สพม.สิงห์บุรี อ่างทอง</v>
          </cell>
        </row>
        <row r="704">
          <cell r="A704">
            <v>2000400720</v>
          </cell>
          <cell r="B704"/>
          <cell r="C704" t="str">
            <v>สพม.ฉะเชิงเทรา</v>
          </cell>
        </row>
        <row r="705">
          <cell r="A705">
            <v>2000400721</v>
          </cell>
          <cell r="B705"/>
          <cell r="C705" t="str">
            <v>สพม.ปราจีนบุรี นครนายก</v>
          </cell>
        </row>
        <row r="706">
          <cell r="A706">
            <v>2000400722</v>
          </cell>
          <cell r="B706"/>
          <cell r="C706" t="str">
            <v>สพม.ราชบุรี</v>
          </cell>
        </row>
        <row r="707">
          <cell r="A707">
            <v>2000400723</v>
          </cell>
          <cell r="B707"/>
          <cell r="C707" t="str">
            <v>สพม.สุพรรณบุรี</v>
          </cell>
        </row>
        <row r="708">
          <cell r="A708">
            <v>2000400724</v>
          </cell>
          <cell r="B708"/>
          <cell r="C708" t="str">
            <v>สพม.เพชรบุรี</v>
          </cell>
        </row>
        <row r="709">
          <cell r="A709">
            <v>2000400725</v>
          </cell>
          <cell r="B709"/>
          <cell r="C709" t="str">
            <v>สพม.สุราษฎร์ธานี ชุมพร</v>
          </cell>
        </row>
        <row r="710">
          <cell r="A710">
            <v>2000400726</v>
          </cell>
          <cell r="B710"/>
          <cell r="C710" t="str">
            <v>สพม.นครศรีธรรมราช</v>
          </cell>
        </row>
        <row r="711">
          <cell r="A711">
            <v>2000400727</v>
          </cell>
          <cell r="B711"/>
          <cell r="C711" t="str">
            <v>สพม.ตรัง กระบี่</v>
          </cell>
        </row>
        <row r="712">
          <cell r="A712">
            <v>2000400728</v>
          </cell>
          <cell r="B712"/>
          <cell r="C712" t="str">
            <v>สพม.พังงา ภูเก็ต ระนอง</v>
          </cell>
        </row>
        <row r="713">
          <cell r="A713">
            <v>2000400729</v>
          </cell>
          <cell r="B713"/>
          <cell r="C713" t="str">
            <v>สพม.นราธิวาส</v>
          </cell>
        </row>
        <row r="714">
          <cell r="A714">
            <v>2000400730</v>
          </cell>
          <cell r="B714"/>
          <cell r="C714" t="str">
            <v>สพม.สงขลา สตูล</v>
          </cell>
        </row>
        <row r="715">
          <cell r="A715">
            <v>2000400731</v>
          </cell>
          <cell r="B715"/>
          <cell r="C715" t="str">
            <v>สพม.จันทบุรี ตราด</v>
          </cell>
        </row>
        <row r="716">
          <cell r="A716">
            <v>2000400732</v>
          </cell>
          <cell r="B716"/>
          <cell r="C716" t="str">
            <v>สพม.ชลบุรี ระยอง</v>
          </cell>
        </row>
        <row r="717">
          <cell r="A717">
            <v>2000400733</v>
          </cell>
          <cell r="B717"/>
          <cell r="C717" t="str">
            <v>สพม.เลย หนองบัวลำภู</v>
          </cell>
        </row>
        <row r="718">
          <cell r="A718">
            <v>2000400734</v>
          </cell>
          <cell r="B718"/>
          <cell r="C718" t="str">
            <v>สพม.อุดรธานี</v>
          </cell>
        </row>
        <row r="719">
          <cell r="A719">
            <v>2000400735</v>
          </cell>
          <cell r="B719"/>
          <cell r="C719" t="str">
            <v>สพม.หนองคาย</v>
          </cell>
        </row>
        <row r="720">
          <cell r="A720">
            <v>2000400736</v>
          </cell>
          <cell r="B720"/>
          <cell r="C720" t="str">
            <v>สพม.นครพนม</v>
          </cell>
        </row>
        <row r="721">
          <cell r="A721">
            <v>2000400737</v>
          </cell>
          <cell r="B721"/>
          <cell r="C721" t="str">
            <v>สพม.สกลนคร</v>
          </cell>
        </row>
        <row r="722">
          <cell r="A722">
            <v>2000400738</v>
          </cell>
          <cell r="B722"/>
          <cell r="C722" t="str">
            <v>สพม.กาฬสินธุ์</v>
          </cell>
        </row>
        <row r="723">
          <cell r="A723">
            <v>2000400739</v>
          </cell>
          <cell r="B723"/>
          <cell r="C723" t="str">
            <v>สพม.ขอนแก่น</v>
          </cell>
        </row>
        <row r="724">
          <cell r="A724">
            <v>2000400740</v>
          </cell>
          <cell r="B724"/>
          <cell r="C724" t="str">
            <v>สพม.มหาสารคาม</v>
          </cell>
        </row>
        <row r="725">
          <cell r="A725">
            <v>2000400741</v>
          </cell>
          <cell r="B725"/>
          <cell r="C725" t="str">
            <v>สพม.ร้อยเอ็ด</v>
          </cell>
        </row>
        <row r="726">
          <cell r="A726">
            <v>2000400742</v>
          </cell>
          <cell r="B726"/>
          <cell r="C726" t="str">
            <v>สพม.ศรีสะเกษ ยโสธร</v>
          </cell>
        </row>
        <row r="727">
          <cell r="A727">
            <v>2000400743</v>
          </cell>
          <cell r="B727"/>
          <cell r="C727" t="str">
            <v>สพม.อุบลราชธานี อำนาจเจริญ</v>
          </cell>
        </row>
        <row r="728">
          <cell r="A728">
            <v>2000400744</v>
          </cell>
          <cell r="B728"/>
          <cell r="C728" t="str">
            <v>สพม.ชัยภูมิ</v>
          </cell>
        </row>
        <row r="729">
          <cell r="A729">
            <v>2000400745</v>
          </cell>
          <cell r="B729"/>
          <cell r="C729" t="str">
            <v>สพม.นครราชสีมา</v>
          </cell>
        </row>
        <row r="730">
          <cell r="A730">
            <v>2000400746</v>
          </cell>
          <cell r="B730"/>
          <cell r="C730" t="str">
            <v>สพม.บุรีรัมย์</v>
          </cell>
        </row>
        <row r="731">
          <cell r="A731">
            <v>2000400747</v>
          </cell>
          <cell r="B731"/>
          <cell r="C731" t="str">
            <v>สพม.สุรินทร์</v>
          </cell>
        </row>
        <row r="732">
          <cell r="A732">
            <v>2000400748</v>
          </cell>
          <cell r="B732"/>
          <cell r="C732" t="str">
            <v>สพม.เชียงใหม่</v>
          </cell>
        </row>
        <row r="733">
          <cell r="A733">
            <v>2000400749</v>
          </cell>
          <cell r="B733"/>
          <cell r="C733" t="str">
            <v>สพม.ลำปาง ลำพูน</v>
          </cell>
        </row>
        <row r="734">
          <cell r="A734">
            <v>2000400750</v>
          </cell>
          <cell r="B734"/>
          <cell r="C734" t="str">
            <v>สพม.เชียงราย</v>
          </cell>
        </row>
        <row r="735">
          <cell r="A735">
            <v>2000400751</v>
          </cell>
          <cell r="B735"/>
          <cell r="C735" t="str">
            <v>สพม.แพร่</v>
          </cell>
        </row>
        <row r="736">
          <cell r="A736">
            <v>2000400752</v>
          </cell>
          <cell r="B736"/>
          <cell r="C736" t="str">
            <v>สพม.สุโขทัย</v>
          </cell>
        </row>
        <row r="737">
          <cell r="A737">
            <v>2000400753</v>
          </cell>
          <cell r="B737"/>
          <cell r="C737" t="str">
            <v>สพม.พิษณุโลก อุตรดิตถ์</v>
          </cell>
        </row>
        <row r="738">
          <cell r="A738">
            <v>2000400754</v>
          </cell>
          <cell r="B738"/>
          <cell r="C738" t="str">
            <v>สพม.เพชรบูรณ์</v>
          </cell>
        </row>
        <row r="739">
          <cell r="A739">
            <v>2000400755</v>
          </cell>
          <cell r="B739"/>
          <cell r="C739" t="str">
            <v>สพม.กำแพงเพชร</v>
          </cell>
        </row>
        <row r="740">
          <cell r="A740">
            <v>2000400756</v>
          </cell>
          <cell r="B740"/>
          <cell r="C740" t="str">
            <v>สพม.นครสวรรค์</v>
          </cell>
        </row>
        <row r="741">
          <cell r="A741">
            <v>2000400797</v>
          </cell>
          <cell r="B741"/>
          <cell r="C741" t="str">
            <v>สพป.บึงกาฬ</v>
          </cell>
        </row>
        <row r="742">
          <cell r="A742">
            <v>2000400800</v>
          </cell>
          <cell r="B742"/>
          <cell r="C742" t="str">
            <v>โรงเรียนศรียาภัย</v>
          </cell>
        </row>
        <row r="743">
          <cell r="A743">
            <v>2000400801</v>
          </cell>
          <cell r="B743"/>
          <cell r="C743" t="str">
            <v>โรงเรียนกัลยาณีศรีธรรมราช</v>
          </cell>
        </row>
        <row r="744">
          <cell r="A744">
            <v>2000400802</v>
          </cell>
          <cell r="B744"/>
          <cell r="C744" t="str">
            <v>โรงเรียนวิทยาศาสตร์จุฬาภรณราชวิทยาลัยนครศรีธรรมราช</v>
          </cell>
        </row>
        <row r="745">
          <cell r="A745">
            <v>2000400803</v>
          </cell>
          <cell r="B745"/>
          <cell r="C745" t="str">
            <v>โรงเรียนเมืองนครศรีธรรมราช</v>
          </cell>
        </row>
        <row r="746">
          <cell r="A746">
            <v>2000400804</v>
          </cell>
          <cell r="B746"/>
          <cell r="C746" t="str">
            <v>โรงเรียนภูเก็ตวิทยาลัย</v>
          </cell>
        </row>
        <row r="747">
          <cell r="A747">
            <v>2000400805</v>
          </cell>
          <cell r="B747"/>
          <cell r="C747" t="str">
            <v>โรงเรียนวิทยาศาสตร์จุฬาภรณราชวิทยาลัยสตูล</v>
          </cell>
        </row>
        <row r="748">
          <cell r="A748">
            <v>2000400807</v>
          </cell>
          <cell r="B748"/>
          <cell r="C748" t="str">
            <v>โรงเรียนวิทยาศาสตร์จุฬาภรณราชวิทยาลัยเลย</v>
          </cell>
        </row>
        <row r="749">
          <cell r="A749">
            <v>2000400808</v>
          </cell>
          <cell r="B749"/>
          <cell r="C749" t="str">
            <v>โรงเรียนบ้านดุงวิทยา</v>
          </cell>
        </row>
        <row r="750">
          <cell r="A750">
            <v>2000400809</v>
          </cell>
          <cell r="B750"/>
          <cell r="C750" t="str">
            <v>โรงเรียนอุดรพิชัยรักษ์พิทยา</v>
          </cell>
        </row>
        <row r="751">
          <cell r="A751">
            <v>2000400810</v>
          </cell>
          <cell r="B751"/>
          <cell r="C751" t="str">
            <v>โรงเรียนสตรีราชินูทิศ</v>
          </cell>
        </row>
        <row r="752">
          <cell r="A752">
            <v>2000400811</v>
          </cell>
          <cell r="B752"/>
          <cell r="C752" t="str">
            <v>โรงเรียนประจักษ์ศิลปาคาร</v>
          </cell>
        </row>
        <row r="753">
          <cell r="A753">
            <v>2000400812</v>
          </cell>
          <cell r="B753"/>
          <cell r="C753" t="str">
            <v>โรงเรียนอนุบาลอุดรธานี</v>
          </cell>
        </row>
        <row r="754">
          <cell r="A754">
            <v>2000400814</v>
          </cell>
          <cell r="B754"/>
          <cell r="C754" t="str">
            <v>โรงเรียนปทุมเทพวิทยาคาร</v>
          </cell>
        </row>
        <row r="755">
          <cell r="A755">
            <v>2000400815</v>
          </cell>
          <cell r="B755"/>
          <cell r="C755" t="str">
            <v>โรงเรียนบึงโขงหลงวิทยาคม</v>
          </cell>
        </row>
        <row r="756">
          <cell r="A756">
            <v>2000400816</v>
          </cell>
          <cell r="B756"/>
          <cell r="C756" t="str">
            <v>โรงเรียนพรเจริญวิทยา</v>
          </cell>
        </row>
        <row r="757">
          <cell r="A757">
            <v>2000400817</v>
          </cell>
          <cell r="B757"/>
          <cell r="C757" t="str">
            <v>โรงเรียนบึงกาฬ</v>
          </cell>
        </row>
        <row r="758">
          <cell r="A758">
            <v>2000400820</v>
          </cell>
          <cell r="B758"/>
          <cell r="C758" t="str">
            <v>โรงเรียนวาปีปทุม</v>
          </cell>
        </row>
        <row r="759">
          <cell r="A759">
            <v>2000400823</v>
          </cell>
          <cell r="B759"/>
          <cell r="C759" t="str">
            <v>โรงเรียนกระสังพิทยาคม</v>
          </cell>
        </row>
        <row r="760">
          <cell r="A760">
            <v>2000400824</v>
          </cell>
          <cell r="B760"/>
          <cell r="C760" t="str">
            <v>โรงเรียนพานพิทยาคม</v>
          </cell>
        </row>
        <row r="761">
          <cell r="A761">
            <v>2000400825</v>
          </cell>
          <cell r="B761"/>
          <cell r="C761" t="str">
            <v>โรงเรียนวิทยาศาสตร์จุฬาภรณราชวิทยาลัยเชียงราย</v>
          </cell>
        </row>
        <row r="762">
          <cell r="A762">
            <v>2000400826</v>
          </cell>
          <cell r="B762"/>
          <cell r="C762" t="str">
            <v>โรงเรียนนารีรัตน์จังหวัดแพร่</v>
          </cell>
        </row>
        <row r="763">
          <cell r="A763">
            <v>2000400827</v>
          </cell>
          <cell r="B763"/>
          <cell r="C763" t="str">
            <v>โรงเรียนวัดเมธังกราวาส (เทศรัฐราษฎร์นุกูล)</v>
          </cell>
        </row>
        <row r="764">
          <cell r="A764">
            <v>2000400828</v>
          </cell>
          <cell r="B764"/>
          <cell r="C764" t="str">
            <v>โรงเรียนอนุบาลแพร่</v>
          </cell>
        </row>
        <row r="765">
          <cell r="A765">
            <v>2000400829</v>
          </cell>
          <cell r="B765"/>
          <cell r="C765" t="str">
            <v>โรงเรียนปัว</v>
          </cell>
        </row>
        <row r="766">
          <cell r="A766">
            <v>2000400831</v>
          </cell>
          <cell r="B766"/>
          <cell r="C766" t="str">
            <v>โรงเรียนวิทยาศาสตร์จุฬาภรณราชวิทยาลัยพิษณุโลก</v>
          </cell>
        </row>
        <row r="767">
          <cell r="A767">
            <v>2000400832</v>
          </cell>
          <cell r="B767"/>
          <cell r="C767" t="str">
            <v>ศูนย์การศึกษาพิเศษ ประจำจังหวัดบึงกาฬ</v>
          </cell>
        </row>
        <row r="768">
          <cell r="A768">
            <v>2000400833</v>
          </cell>
          <cell r="B768"/>
          <cell r="C768" t="str">
            <v>โรงเรียนวิทยาศาสตร์จุฬาภรณราชวิทยาลัยลพบุรี</v>
          </cell>
        </row>
        <row r="769">
          <cell r="A769">
            <v>2000400834</v>
          </cell>
          <cell r="B769"/>
          <cell r="C769" t="str">
            <v>โรงเรียนวิทยาศาสตร์จุฬาภรณราชวิทยาลัยเพชรบุรี</v>
          </cell>
        </row>
        <row r="770">
          <cell r="A770">
            <v>2000400835</v>
          </cell>
          <cell r="B770"/>
          <cell r="C770" t="str">
            <v>โรงเรียนวิทยาศาสตร์จุฬาภรณราชวิทยาลัยชลบุรี</v>
          </cell>
        </row>
        <row r="771">
          <cell r="A771">
            <v>2000400836</v>
          </cell>
          <cell r="B771"/>
          <cell r="C771" t="str">
            <v>สพม.กาญจนบุรี</v>
          </cell>
        </row>
        <row r="772">
          <cell r="A772">
            <v>2000400837</v>
          </cell>
          <cell r="B772"/>
          <cell r="C772" t="str">
            <v>สพม.ตาก</v>
          </cell>
        </row>
        <row r="773">
          <cell r="A773">
            <v>2000400838</v>
          </cell>
          <cell r="B773"/>
          <cell r="C773" t="str">
            <v>สพม.นครปฐม</v>
          </cell>
        </row>
        <row r="774">
          <cell r="A774">
            <v>2000400839</v>
          </cell>
          <cell r="B774"/>
          <cell r="C774" t="str">
            <v>สพม.น่าน</v>
          </cell>
        </row>
        <row r="775">
          <cell r="A775">
            <v>2000400840</v>
          </cell>
          <cell r="B775"/>
          <cell r="C775" t="str">
            <v>สพม.บึงกาฬ</v>
          </cell>
        </row>
        <row r="776">
          <cell r="A776">
            <v>2000400841</v>
          </cell>
          <cell r="B776"/>
          <cell r="C776" t="str">
            <v>สพม.ประจวบคีรีขันธ์</v>
          </cell>
        </row>
        <row r="777">
          <cell r="A777">
            <v>2000400842</v>
          </cell>
          <cell r="B777"/>
          <cell r="C777" t="str">
            <v>สพม.ปัตตานี</v>
          </cell>
        </row>
        <row r="778">
          <cell r="A778">
            <v>2000400843</v>
          </cell>
          <cell r="B778"/>
          <cell r="C778" t="str">
            <v>สพม.พระนครศรีอยุธยา</v>
          </cell>
        </row>
        <row r="779">
          <cell r="A779">
            <v>2000400844</v>
          </cell>
          <cell r="B779"/>
          <cell r="C779" t="str">
            <v>สพม.พะเยา</v>
          </cell>
        </row>
        <row r="780">
          <cell r="A780">
            <v>2000400845</v>
          </cell>
          <cell r="B780"/>
          <cell r="C780" t="str">
            <v>สพม.พัทลุง</v>
          </cell>
        </row>
        <row r="781">
          <cell r="A781">
            <v>2000400846</v>
          </cell>
          <cell r="B781"/>
          <cell r="C781" t="str">
            <v>สพม.พิจิตร</v>
          </cell>
        </row>
        <row r="782">
          <cell r="A782">
            <v>2000400847</v>
          </cell>
          <cell r="B782"/>
          <cell r="C782" t="str">
            <v>สพม.มุกดาหาร</v>
          </cell>
        </row>
        <row r="783">
          <cell r="A783">
            <v>2000400848</v>
          </cell>
          <cell r="B783"/>
          <cell r="C783" t="str">
            <v>สพม.แม่ฮ่องสอน</v>
          </cell>
        </row>
        <row r="784">
          <cell r="A784">
            <v>2000400849</v>
          </cell>
          <cell r="B784"/>
          <cell r="C784" t="str">
            <v>สพม.ยะลา</v>
          </cell>
        </row>
        <row r="785">
          <cell r="A785">
            <v>2000400850</v>
          </cell>
          <cell r="B785"/>
          <cell r="C785" t="str">
            <v>สพม.ลพบุรี</v>
          </cell>
        </row>
        <row r="786">
          <cell r="A786">
            <v>2000400851</v>
          </cell>
          <cell r="B786"/>
          <cell r="C786" t="str">
            <v>สพม.สมุทรปราการ</v>
          </cell>
        </row>
        <row r="787">
          <cell r="A787">
            <v>2000400852</v>
          </cell>
          <cell r="B787"/>
          <cell r="C787" t="str">
            <v>สพม.สมุทรสาคร สมุทรสงคราม</v>
          </cell>
        </row>
        <row r="788">
          <cell r="A788">
            <v>2000400853</v>
          </cell>
          <cell r="B788"/>
          <cell r="C788" t="str">
            <v>สพม.สระแก้ว</v>
          </cell>
        </row>
        <row r="789">
          <cell r="A789">
            <v>2000400854</v>
          </cell>
          <cell r="B789"/>
          <cell r="C789" t="str">
            <v>สพม.สระบุรี</v>
          </cell>
        </row>
        <row r="790">
          <cell r="A790">
            <v>2000400855</v>
          </cell>
          <cell r="B790"/>
          <cell r="C790" t="str">
            <v>สพม.อุทัยธานี ชัยนาท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R186"/>
  <sheetViews>
    <sheetView tabSelected="1" zoomScale="90" zoomScaleNormal="90" workbookViewId="0">
      <selection activeCell="K14" sqref="K14"/>
    </sheetView>
  </sheetViews>
  <sheetFormatPr defaultColWidth="9.140625" defaultRowHeight="21" x14ac:dyDescent="0.35"/>
  <cols>
    <col min="1" max="1" width="5" style="1" customWidth="1"/>
    <col min="2" max="2" width="15.42578125" style="6" customWidth="1"/>
    <col min="3" max="3" width="52.42578125" style="1" customWidth="1"/>
    <col min="4" max="4" width="15.42578125" style="1" hidden="1" customWidth="1"/>
    <col min="5" max="5" width="18.7109375" style="15" customWidth="1"/>
    <col min="6" max="6" width="14.140625" style="15" customWidth="1"/>
    <col min="7" max="7" width="15.28515625" style="17" customWidth="1"/>
    <col min="8" max="8" width="14.42578125" style="15" customWidth="1"/>
    <col min="9" max="9" width="15.28515625" style="17" bestFit="1" customWidth="1"/>
    <col min="10" max="10" width="14.140625" style="15" bestFit="1" customWidth="1"/>
    <col min="11" max="11" width="15.28515625" style="15" bestFit="1" customWidth="1"/>
    <col min="12" max="12" width="17.7109375" style="15" bestFit="1" customWidth="1"/>
    <col min="13" max="14" width="17.42578125" style="15" bestFit="1" customWidth="1"/>
    <col min="15" max="15" width="17.5703125" style="15" bestFit="1" customWidth="1"/>
    <col min="16" max="16" width="19.28515625" style="15" bestFit="1" customWidth="1"/>
    <col min="17" max="17" width="19.85546875" style="15" bestFit="1" customWidth="1"/>
    <col min="18" max="18" width="16.85546875" style="15" bestFit="1" customWidth="1"/>
    <col min="19" max="16384" width="9.140625" style="1"/>
  </cols>
  <sheetData>
    <row r="1" spans="1:18" ht="26.25" x14ac:dyDescent="0.4">
      <c r="A1" s="76" t="s">
        <v>4735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6.25" x14ac:dyDescent="0.4">
      <c r="A2" s="76" t="s">
        <v>4736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x14ac:dyDescent="0.35">
      <c r="A3" s="81" t="s">
        <v>4738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x14ac:dyDescent="0.35">
      <c r="A4" s="80" t="s">
        <v>118</v>
      </c>
      <c r="B4" s="80" t="s">
        <v>0</v>
      </c>
      <c r="C4" s="80" t="s">
        <v>1</v>
      </c>
      <c r="D4" s="80" t="s">
        <v>4734</v>
      </c>
      <c r="E4" s="48" t="s">
        <v>10</v>
      </c>
      <c r="F4" s="48" t="s">
        <v>17</v>
      </c>
      <c r="G4" s="65" t="s">
        <v>8</v>
      </c>
      <c r="H4" s="48" t="s">
        <v>4</v>
      </c>
      <c r="I4" s="65" t="s">
        <v>5</v>
      </c>
      <c r="J4" s="48" t="s">
        <v>14</v>
      </c>
      <c r="K4" s="48" t="s">
        <v>12</v>
      </c>
      <c r="L4" s="48" t="s">
        <v>13</v>
      </c>
      <c r="M4" s="48" t="s">
        <v>11</v>
      </c>
      <c r="N4" s="48" t="s">
        <v>34</v>
      </c>
      <c r="O4" s="48" t="s">
        <v>60</v>
      </c>
      <c r="P4" s="48" t="s">
        <v>7</v>
      </c>
      <c r="Q4" s="48" t="s">
        <v>6</v>
      </c>
      <c r="R4" s="48" t="s">
        <v>119</v>
      </c>
    </row>
    <row r="5" spans="1:18" x14ac:dyDescent="0.35">
      <c r="A5" s="80"/>
      <c r="B5" s="80"/>
      <c r="C5" s="80"/>
      <c r="D5" s="80"/>
      <c r="E5" s="49">
        <v>1206070101</v>
      </c>
      <c r="F5" s="49">
        <v>1206130101</v>
      </c>
      <c r="G5" s="50">
        <v>1206140101</v>
      </c>
      <c r="H5" s="49">
        <v>1206060101</v>
      </c>
      <c r="I5" s="50">
        <v>1206090101</v>
      </c>
      <c r="J5" s="49">
        <v>1206150101</v>
      </c>
      <c r="K5" s="49">
        <v>1206160101</v>
      </c>
      <c r="L5" s="49">
        <v>1205030106</v>
      </c>
      <c r="M5" s="49">
        <v>1205040106</v>
      </c>
      <c r="N5" s="49">
        <v>1208050101</v>
      </c>
      <c r="O5" s="49">
        <v>1205050101</v>
      </c>
      <c r="P5" s="49">
        <v>1205010106</v>
      </c>
      <c r="Q5" s="49">
        <v>1205030109</v>
      </c>
      <c r="R5" s="49"/>
    </row>
    <row r="6" spans="1:18" x14ac:dyDescent="0.35">
      <c r="A6" s="53">
        <v>1</v>
      </c>
      <c r="B6" s="53">
        <v>2000400016</v>
      </c>
      <c r="C6" s="73" t="s">
        <v>23</v>
      </c>
      <c r="D6" s="56">
        <f>VLOOKUP(B6,'[1]หน่วยเบิกจ่าย 544 แห่ง'!$B$2:$E$546,3,FALSE)</f>
        <v>7300</v>
      </c>
      <c r="E6" s="47">
        <v>2917852</v>
      </c>
      <c r="F6" s="47"/>
      <c r="G6" s="52"/>
      <c r="H6" s="51">
        <v>19100</v>
      </c>
      <c r="I6" s="52">
        <v>8000</v>
      </c>
      <c r="J6" s="47"/>
      <c r="K6" s="47"/>
      <c r="L6" s="47"/>
      <c r="M6" s="47"/>
      <c r="N6" s="47"/>
      <c r="O6" s="47"/>
      <c r="P6" s="47"/>
      <c r="Q6" s="47"/>
      <c r="R6" s="10">
        <f t="shared" ref="R6:R37" si="0">SUM(E6:Q6)</f>
        <v>2944952</v>
      </c>
    </row>
    <row r="7" spans="1:18" x14ac:dyDescent="0.35">
      <c r="A7" s="4">
        <v>2</v>
      </c>
      <c r="B7" s="4">
        <v>2000400017</v>
      </c>
      <c r="C7" s="5" t="s">
        <v>68</v>
      </c>
      <c r="D7" s="58">
        <f>VLOOKUP(B7,'[1]หน่วยเบิกจ่าย 544 แห่ง'!$B$2:$E$546,3,FALSE)</f>
        <v>9500</v>
      </c>
      <c r="E7" s="9"/>
      <c r="F7" s="9"/>
      <c r="G7" s="44"/>
      <c r="H7" s="43"/>
      <c r="I7" s="44"/>
      <c r="J7" s="9"/>
      <c r="K7" s="9">
        <v>1360640</v>
      </c>
      <c r="L7" s="9"/>
      <c r="M7" s="9"/>
      <c r="N7" s="9"/>
      <c r="O7" s="9"/>
      <c r="P7" s="9"/>
      <c r="Q7" s="9"/>
      <c r="R7" s="10">
        <f t="shared" si="0"/>
        <v>1360640</v>
      </c>
    </row>
    <row r="8" spans="1:18" x14ac:dyDescent="0.35">
      <c r="A8" s="4">
        <v>3</v>
      </c>
      <c r="B8" s="4">
        <v>2000400018</v>
      </c>
      <c r="C8" s="5" t="s">
        <v>69</v>
      </c>
      <c r="D8" s="58">
        <f>VLOOKUP(B8,'[1]หน่วยเบิกจ่าย 544 แห่ง'!$B$2:$E$546,3,FALSE)</f>
        <v>9000</v>
      </c>
      <c r="E8" s="9">
        <v>895000</v>
      </c>
      <c r="F8" s="9"/>
      <c r="G8" s="44"/>
      <c r="H8" s="43"/>
      <c r="I8" s="44">
        <v>16000</v>
      </c>
      <c r="J8" s="9"/>
      <c r="K8" s="9"/>
      <c r="L8" s="9"/>
      <c r="M8" s="9"/>
      <c r="N8" s="9"/>
      <c r="O8" s="9"/>
      <c r="P8" s="9"/>
      <c r="Q8" s="9"/>
      <c r="R8" s="10">
        <f t="shared" si="0"/>
        <v>911000</v>
      </c>
    </row>
    <row r="9" spans="1:18" x14ac:dyDescent="0.35">
      <c r="A9" s="53">
        <v>4</v>
      </c>
      <c r="B9" s="4">
        <v>2000400019</v>
      </c>
      <c r="C9" s="5" t="s">
        <v>70</v>
      </c>
      <c r="D9" s="58">
        <f>VLOOKUP(B9,'[1]หน่วยเบิกจ่าย 544 แห่ง'!$B$2:$E$546,3,FALSE)</f>
        <v>9200</v>
      </c>
      <c r="E9" s="9">
        <v>294000</v>
      </c>
      <c r="F9" s="9"/>
      <c r="G9" s="44"/>
      <c r="H9" s="43"/>
      <c r="I9" s="44"/>
      <c r="J9" s="9"/>
      <c r="K9" s="9"/>
      <c r="L9" s="9"/>
      <c r="M9" s="9"/>
      <c r="N9" s="9"/>
      <c r="O9" s="9"/>
      <c r="P9" s="9"/>
      <c r="Q9" s="9"/>
      <c r="R9" s="10">
        <f t="shared" si="0"/>
        <v>294000</v>
      </c>
    </row>
    <row r="10" spans="1:18" x14ac:dyDescent="0.35">
      <c r="A10" s="4">
        <v>5</v>
      </c>
      <c r="B10" s="4">
        <v>2000400020</v>
      </c>
      <c r="C10" s="5" t="s">
        <v>46</v>
      </c>
      <c r="D10" s="55">
        <f>VLOOKUP(B10,'[1]หน่วยเบิกจ่าย 544 แห่ง'!$B$2:$E$546,3,FALSE)</f>
        <v>7200</v>
      </c>
      <c r="E10" s="9"/>
      <c r="F10" s="9"/>
      <c r="G10" s="44">
        <v>32400</v>
      </c>
      <c r="H10" s="43"/>
      <c r="I10" s="44"/>
      <c r="J10" s="9"/>
      <c r="K10" s="9"/>
      <c r="L10" s="9">
        <v>8492303.1699999999</v>
      </c>
      <c r="M10" s="9"/>
      <c r="N10" s="9"/>
      <c r="O10" s="9"/>
      <c r="P10" s="9"/>
      <c r="Q10" s="9"/>
      <c r="R10" s="10">
        <f t="shared" si="0"/>
        <v>8524703.1699999999</v>
      </c>
    </row>
    <row r="11" spans="1:18" x14ac:dyDescent="0.35">
      <c r="A11" s="4">
        <v>6</v>
      </c>
      <c r="B11" s="4">
        <v>2000400021</v>
      </c>
      <c r="C11" s="5" t="s">
        <v>47</v>
      </c>
      <c r="D11" s="55">
        <f>VLOOKUP(B11,'[1]หน่วยเบิกจ่าย 544 แห่ง'!$B$2:$E$546,3,FALSE)</f>
        <v>1600</v>
      </c>
      <c r="E11" s="9"/>
      <c r="F11" s="9"/>
      <c r="G11" s="44"/>
      <c r="H11" s="43"/>
      <c r="I11" s="44">
        <v>37500</v>
      </c>
      <c r="J11" s="9"/>
      <c r="K11" s="9"/>
      <c r="L11" s="9"/>
      <c r="M11" s="9"/>
      <c r="N11" s="9"/>
      <c r="O11" s="9"/>
      <c r="P11" s="9"/>
      <c r="Q11" s="9"/>
      <c r="R11" s="10">
        <f t="shared" si="0"/>
        <v>37500</v>
      </c>
    </row>
    <row r="12" spans="1:18" x14ac:dyDescent="0.35">
      <c r="A12" s="53">
        <v>7</v>
      </c>
      <c r="B12" s="4">
        <v>2000400022</v>
      </c>
      <c r="C12" s="5" t="s">
        <v>71</v>
      </c>
      <c r="D12" s="58">
        <f>VLOOKUP(B12,'[1]หน่วยเบิกจ่าย 544 แห่ง'!$B$2:$E$546,3,FALSE)</f>
        <v>6500</v>
      </c>
      <c r="E12" s="9"/>
      <c r="F12" s="9"/>
      <c r="G12" s="44"/>
      <c r="H12" s="43">
        <v>11900</v>
      </c>
      <c r="I12" s="44">
        <v>20000</v>
      </c>
      <c r="J12" s="9"/>
      <c r="K12" s="9"/>
      <c r="L12" s="9">
        <v>2491159.39</v>
      </c>
      <c r="M12" s="9"/>
      <c r="N12" s="9"/>
      <c r="O12" s="9"/>
      <c r="P12" s="9"/>
      <c r="Q12" s="9"/>
      <c r="R12" s="10">
        <f t="shared" si="0"/>
        <v>2523059.39</v>
      </c>
    </row>
    <row r="13" spans="1:18" x14ac:dyDescent="0.35">
      <c r="A13" s="4">
        <v>8</v>
      </c>
      <c r="B13" s="4">
        <v>2000400024</v>
      </c>
      <c r="C13" s="5" t="s">
        <v>120</v>
      </c>
      <c r="D13" s="56">
        <f>VLOOKUP(B13,'[1]หน่วยเบิกจ่าย 544 แห่ง'!$B$2:$E$546,3,FALSE)</f>
        <v>4000</v>
      </c>
      <c r="E13" s="9"/>
      <c r="F13" s="9"/>
      <c r="G13" s="44"/>
      <c r="H13" s="43"/>
      <c r="I13" s="44">
        <v>16000</v>
      </c>
      <c r="J13" s="9"/>
      <c r="K13" s="9"/>
      <c r="L13" s="9"/>
      <c r="M13" s="9"/>
      <c r="N13" s="9"/>
      <c r="O13" s="9"/>
      <c r="P13" s="9"/>
      <c r="Q13" s="9">
        <v>324000</v>
      </c>
      <c r="R13" s="10">
        <f t="shared" si="0"/>
        <v>340000</v>
      </c>
    </row>
    <row r="14" spans="1:18" x14ac:dyDescent="0.35">
      <c r="A14" s="4">
        <v>9</v>
      </c>
      <c r="B14" s="4">
        <v>2000400025</v>
      </c>
      <c r="C14" s="5" t="s">
        <v>24</v>
      </c>
      <c r="D14" s="56">
        <f>VLOOKUP(B14,'[1]หน่วยเบิกจ่าย 544 แห่ง'!$B$2:$E$546,3,FALSE)</f>
        <v>3400</v>
      </c>
      <c r="E14" s="9"/>
      <c r="F14" s="9"/>
      <c r="G14" s="44">
        <v>57500</v>
      </c>
      <c r="H14" s="43"/>
      <c r="I14" s="44"/>
      <c r="J14" s="9"/>
      <c r="K14" s="9"/>
      <c r="L14" s="9"/>
      <c r="M14" s="9"/>
      <c r="N14" s="9"/>
      <c r="O14" s="9"/>
      <c r="P14" s="9"/>
      <c r="Q14" s="9"/>
      <c r="R14" s="10">
        <f t="shared" si="0"/>
        <v>57500</v>
      </c>
    </row>
    <row r="15" spans="1:18" x14ac:dyDescent="0.35">
      <c r="A15" s="53">
        <v>10</v>
      </c>
      <c r="B15" s="4">
        <v>2000400027</v>
      </c>
      <c r="C15" s="5" t="s">
        <v>48</v>
      </c>
      <c r="D15" s="55">
        <f>VLOOKUP(B15,'[1]หน่วยเบิกจ่าย 544 แห่ง'!$B$2:$E$546,3,FALSE)</f>
        <v>2000</v>
      </c>
      <c r="E15" s="9"/>
      <c r="F15" s="9"/>
      <c r="G15" s="44"/>
      <c r="H15" s="43"/>
      <c r="I15" s="44">
        <v>23890</v>
      </c>
      <c r="J15" s="9"/>
      <c r="K15" s="9"/>
      <c r="L15" s="9"/>
      <c r="M15" s="9"/>
      <c r="N15" s="9"/>
      <c r="O15" s="9"/>
      <c r="P15" s="9"/>
      <c r="Q15" s="9"/>
      <c r="R15" s="10">
        <f t="shared" si="0"/>
        <v>23890</v>
      </c>
    </row>
    <row r="16" spans="1:18" x14ac:dyDescent="0.35">
      <c r="A16" s="4">
        <v>11</v>
      </c>
      <c r="B16" s="4">
        <v>2000400030</v>
      </c>
      <c r="C16" s="5" t="s">
        <v>49</v>
      </c>
      <c r="D16" s="55">
        <f>VLOOKUP(B16,'[1]หน่วยเบิกจ่าย 544 แห่ง'!$B$2:$E$546,3,FALSE)</f>
        <v>1100</v>
      </c>
      <c r="E16" s="9"/>
      <c r="F16" s="9"/>
      <c r="G16" s="44"/>
      <c r="H16" s="43">
        <v>21900</v>
      </c>
      <c r="I16" s="44">
        <v>10000</v>
      </c>
      <c r="J16" s="9"/>
      <c r="K16" s="9"/>
      <c r="L16" s="9">
        <v>3825857</v>
      </c>
      <c r="M16" s="9"/>
      <c r="N16" s="9"/>
      <c r="O16" s="9"/>
      <c r="P16" s="9"/>
      <c r="Q16" s="9"/>
      <c r="R16" s="10">
        <f t="shared" si="0"/>
        <v>3857757</v>
      </c>
    </row>
    <row r="17" spans="1:18" x14ac:dyDescent="0.35">
      <c r="A17" s="4">
        <v>12</v>
      </c>
      <c r="B17" s="4">
        <v>2000400031</v>
      </c>
      <c r="C17" s="5" t="s">
        <v>25</v>
      </c>
      <c r="D17" s="56">
        <f>VLOOKUP(B17,'[1]หน่วยเบิกจ่าย 544 แห่ง'!$B$2:$E$546,3,FALSE)</f>
        <v>7400</v>
      </c>
      <c r="E17" s="9"/>
      <c r="F17" s="9"/>
      <c r="G17" s="44"/>
      <c r="H17" s="43">
        <v>6200</v>
      </c>
      <c r="I17" s="44"/>
      <c r="J17" s="9"/>
      <c r="K17" s="9"/>
      <c r="L17" s="9"/>
      <c r="M17" s="9"/>
      <c r="N17" s="9"/>
      <c r="O17" s="9"/>
      <c r="P17" s="9"/>
      <c r="Q17" s="9"/>
      <c r="R17" s="10">
        <f t="shared" si="0"/>
        <v>6200</v>
      </c>
    </row>
    <row r="18" spans="1:18" x14ac:dyDescent="0.35">
      <c r="A18" s="53">
        <v>13</v>
      </c>
      <c r="B18" s="4">
        <v>2000400034</v>
      </c>
      <c r="C18" s="5" t="s">
        <v>72</v>
      </c>
      <c r="D18" s="58">
        <f>VLOOKUP(B18,'[1]หน่วยเบิกจ่าย 544 แห่ง'!$B$2:$E$546,3,FALSE)</f>
        <v>9100</v>
      </c>
      <c r="E18" s="9"/>
      <c r="F18" s="9"/>
      <c r="G18" s="44"/>
      <c r="H18" s="43">
        <v>18800</v>
      </c>
      <c r="I18" s="44"/>
      <c r="J18" s="9"/>
      <c r="K18" s="9"/>
      <c r="L18" s="9"/>
      <c r="M18" s="9"/>
      <c r="N18" s="9"/>
      <c r="O18" s="9"/>
      <c r="P18" s="9"/>
      <c r="Q18" s="9"/>
      <c r="R18" s="10">
        <f t="shared" si="0"/>
        <v>18800</v>
      </c>
    </row>
    <row r="19" spans="1:18" x14ac:dyDescent="0.35">
      <c r="A19" s="4">
        <v>14</v>
      </c>
      <c r="B19" s="4">
        <v>2000400035</v>
      </c>
      <c r="C19" s="5" t="s">
        <v>73</v>
      </c>
      <c r="D19" s="58">
        <f>VLOOKUP(B19,'[1]หน่วยเบิกจ่าย 544 แห่ง'!$B$2:$E$546,3,FALSE)</f>
        <v>8600</v>
      </c>
      <c r="E19" s="9"/>
      <c r="F19" s="9"/>
      <c r="G19" s="44"/>
      <c r="H19" s="43"/>
      <c r="I19" s="44"/>
      <c r="J19" s="9"/>
      <c r="K19" s="9"/>
      <c r="L19" s="9">
        <v>1244900</v>
      </c>
      <c r="M19" s="9"/>
      <c r="N19" s="9"/>
      <c r="O19" s="9"/>
      <c r="P19" s="9"/>
      <c r="Q19" s="9"/>
      <c r="R19" s="10">
        <f t="shared" si="0"/>
        <v>1244900</v>
      </c>
    </row>
    <row r="20" spans="1:18" x14ac:dyDescent="0.35">
      <c r="A20" s="4">
        <v>15</v>
      </c>
      <c r="B20" s="4">
        <v>2000400036</v>
      </c>
      <c r="C20" s="5" t="s">
        <v>74</v>
      </c>
      <c r="D20" s="58">
        <f>VLOOKUP(B20,'[1]หน่วยเบิกจ่าย 544 แห่ง'!$B$2:$E$546,3,FALSE)</f>
        <v>8000</v>
      </c>
      <c r="E20" s="9"/>
      <c r="F20" s="9"/>
      <c r="G20" s="44"/>
      <c r="H20" s="43">
        <v>45340</v>
      </c>
      <c r="I20" s="44">
        <v>151100</v>
      </c>
      <c r="J20" s="9"/>
      <c r="K20" s="9">
        <v>9830</v>
      </c>
      <c r="L20" s="9"/>
      <c r="M20" s="9"/>
      <c r="N20" s="9"/>
      <c r="O20" s="9"/>
      <c r="P20" s="9"/>
      <c r="Q20" s="9"/>
      <c r="R20" s="10">
        <f t="shared" si="0"/>
        <v>206270</v>
      </c>
    </row>
    <row r="21" spans="1:18" x14ac:dyDescent="0.35">
      <c r="A21" s="53">
        <v>16</v>
      </c>
      <c r="B21" s="4">
        <v>2000400037</v>
      </c>
      <c r="C21" s="5" t="s">
        <v>75</v>
      </c>
      <c r="D21" s="58">
        <f>VLOOKUP(B21,'[1]หน่วยเบิกจ่าย 544 แห่ง'!$B$2:$E$546,3,FALSE)</f>
        <v>9300</v>
      </c>
      <c r="E21" s="9"/>
      <c r="F21" s="9"/>
      <c r="G21" s="44"/>
      <c r="H21" s="43"/>
      <c r="I21" s="44">
        <v>8000</v>
      </c>
      <c r="J21" s="9"/>
      <c r="K21" s="9"/>
      <c r="L21" s="9"/>
      <c r="M21" s="9"/>
      <c r="N21" s="9"/>
      <c r="O21" s="9"/>
      <c r="P21" s="9"/>
      <c r="Q21" s="9"/>
      <c r="R21" s="10">
        <f t="shared" si="0"/>
        <v>8000</v>
      </c>
    </row>
    <row r="22" spans="1:18" x14ac:dyDescent="0.35">
      <c r="A22" s="4">
        <v>17</v>
      </c>
      <c r="B22" s="4">
        <v>2000400038</v>
      </c>
      <c r="C22" s="5" t="s">
        <v>76</v>
      </c>
      <c r="D22" s="58">
        <f>VLOOKUP(B22,'[1]หน่วยเบิกจ่าย 544 แห่ง'!$B$2:$E$546,3,FALSE)</f>
        <v>8400</v>
      </c>
      <c r="E22" s="9">
        <v>939900</v>
      </c>
      <c r="F22" s="9"/>
      <c r="G22" s="44"/>
      <c r="H22" s="43"/>
      <c r="I22" s="44"/>
      <c r="J22" s="9"/>
      <c r="K22" s="9"/>
      <c r="L22" s="9">
        <v>619600</v>
      </c>
      <c r="M22" s="9"/>
      <c r="N22" s="9"/>
      <c r="O22" s="9"/>
      <c r="P22" s="9"/>
      <c r="Q22" s="9"/>
      <c r="R22" s="10">
        <f t="shared" si="0"/>
        <v>1559500</v>
      </c>
    </row>
    <row r="23" spans="1:18" x14ac:dyDescent="0.35">
      <c r="A23" s="4">
        <v>18</v>
      </c>
      <c r="B23" s="4">
        <v>2000400040</v>
      </c>
      <c r="C23" s="5" t="s">
        <v>77</v>
      </c>
      <c r="D23" s="58">
        <f>VLOOKUP(B23,'[1]หน่วยเบิกจ่าย 544 แห่ง'!$B$2:$E$546,3,FALSE)</f>
        <v>8100</v>
      </c>
      <c r="E23" s="9"/>
      <c r="F23" s="9"/>
      <c r="G23" s="44"/>
      <c r="H23" s="43">
        <v>18300</v>
      </c>
      <c r="I23" s="44"/>
      <c r="J23" s="9"/>
      <c r="K23" s="9"/>
      <c r="L23" s="9"/>
      <c r="M23" s="9"/>
      <c r="N23" s="9"/>
      <c r="O23" s="9"/>
      <c r="P23" s="9"/>
      <c r="Q23" s="9"/>
      <c r="R23" s="10">
        <f t="shared" si="0"/>
        <v>18300</v>
      </c>
    </row>
    <row r="24" spans="1:18" x14ac:dyDescent="0.35">
      <c r="A24" s="53">
        <v>19</v>
      </c>
      <c r="B24" s="4">
        <v>2000400041</v>
      </c>
      <c r="C24" s="5" t="s">
        <v>78</v>
      </c>
      <c r="D24" s="58">
        <f>VLOOKUP(B24,'[1]หน่วยเบิกจ่าย 544 แห่ง'!$B$2:$E$546,3,FALSE)</f>
        <v>8200</v>
      </c>
      <c r="E24" s="9"/>
      <c r="F24" s="9"/>
      <c r="G24" s="44"/>
      <c r="H24" s="43">
        <v>23900</v>
      </c>
      <c r="I24" s="44">
        <v>650000</v>
      </c>
      <c r="J24" s="9"/>
      <c r="K24" s="9"/>
      <c r="L24" s="9"/>
      <c r="M24" s="9"/>
      <c r="N24" s="9"/>
      <c r="O24" s="9"/>
      <c r="P24" s="9"/>
      <c r="Q24" s="9"/>
      <c r="R24" s="10">
        <f t="shared" si="0"/>
        <v>673900</v>
      </c>
    </row>
    <row r="25" spans="1:18" x14ac:dyDescent="0.35">
      <c r="A25" s="4">
        <v>20</v>
      </c>
      <c r="B25" s="4">
        <v>2000400042</v>
      </c>
      <c r="C25" s="5" t="s">
        <v>79</v>
      </c>
      <c r="D25" s="58">
        <f>VLOOKUP(B25,'[1]หน่วยเบิกจ่าย 544 แห่ง'!$B$2:$E$546,3,FALSE)</f>
        <v>8500</v>
      </c>
      <c r="E25" s="9"/>
      <c r="F25" s="9"/>
      <c r="G25" s="44"/>
      <c r="H25" s="43">
        <v>10100</v>
      </c>
      <c r="I25" s="44"/>
      <c r="J25" s="9"/>
      <c r="K25" s="9"/>
      <c r="L25" s="9"/>
      <c r="M25" s="9"/>
      <c r="N25" s="9"/>
      <c r="O25" s="9"/>
      <c r="P25" s="9"/>
      <c r="Q25" s="9"/>
      <c r="R25" s="10">
        <f t="shared" si="0"/>
        <v>10100</v>
      </c>
    </row>
    <row r="26" spans="1:18" x14ac:dyDescent="0.35">
      <c r="A26" s="4">
        <v>21</v>
      </c>
      <c r="B26" s="4">
        <v>2000400044</v>
      </c>
      <c r="C26" s="5" t="s">
        <v>121</v>
      </c>
      <c r="D26" s="58">
        <f>VLOOKUP(B26,'[1]หน่วยเบิกจ่าย 544 แห่ง'!$B$2:$E$546,3,FALSE)</f>
        <v>7700</v>
      </c>
      <c r="E26" s="9"/>
      <c r="F26" s="9"/>
      <c r="G26" s="44"/>
      <c r="H26" s="43"/>
      <c r="I26" s="44">
        <v>10000</v>
      </c>
      <c r="J26" s="9"/>
      <c r="K26" s="9"/>
      <c r="L26" s="9"/>
      <c r="M26" s="9"/>
      <c r="N26" s="9"/>
      <c r="O26" s="9"/>
      <c r="P26" s="9"/>
      <c r="Q26" s="9"/>
      <c r="R26" s="10">
        <f t="shared" si="0"/>
        <v>10000</v>
      </c>
    </row>
    <row r="27" spans="1:18" x14ac:dyDescent="0.35">
      <c r="A27" s="53">
        <v>22</v>
      </c>
      <c r="B27" s="4">
        <v>2000400049</v>
      </c>
      <c r="C27" s="5" t="s">
        <v>50</v>
      </c>
      <c r="D27" s="55">
        <f>VLOOKUP(B27,'[1]หน่วยเบิกจ่าย 544 แห่ง'!$B$2:$E$546,3,FALSE)</f>
        <v>1400</v>
      </c>
      <c r="E27" s="9"/>
      <c r="F27" s="9"/>
      <c r="G27" s="44"/>
      <c r="H27" s="43"/>
      <c r="I27" s="44">
        <v>30000</v>
      </c>
      <c r="J27" s="9"/>
      <c r="K27" s="9"/>
      <c r="L27" s="9"/>
      <c r="M27" s="9"/>
      <c r="N27" s="9"/>
      <c r="O27" s="9"/>
      <c r="P27" s="9"/>
      <c r="Q27" s="9"/>
      <c r="R27" s="10">
        <f t="shared" si="0"/>
        <v>30000</v>
      </c>
    </row>
    <row r="28" spans="1:18" x14ac:dyDescent="0.35">
      <c r="A28" s="4">
        <v>23</v>
      </c>
      <c r="B28" s="4">
        <v>2000400050</v>
      </c>
      <c r="C28" s="5" t="s">
        <v>51</v>
      </c>
      <c r="D28" s="55">
        <f>VLOOKUP(B28,'[1]หน่วยเบิกจ่าย 544 แห่ง'!$B$2:$E$546,3,FALSE)</f>
        <v>1900</v>
      </c>
      <c r="E28" s="9"/>
      <c r="F28" s="9"/>
      <c r="G28" s="44"/>
      <c r="H28" s="43"/>
      <c r="I28" s="44">
        <v>8000</v>
      </c>
      <c r="J28" s="9"/>
      <c r="K28" s="9"/>
      <c r="L28" s="9"/>
      <c r="M28" s="9"/>
      <c r="N28" s="9"/>
      <c r="O28" s="9"/>
      <c r="P28" s="9"/>
      <c r="Q28" s="9"/>
      <c r="R28" s="10">
        <f t="shared" si="0"/>
        <v>8000</v>
      </c>
    </row>
    <row r="29" spans="1:18" x14ac:dyDescent="0.35">
      <c r="A29" s="4">
        <v>24</v>
      </c>
      <c r="B29" s="4">
        <v>2000400057</v>
      </c>
      <c r="C29" s="5" t="s">
        <v>122</v>
      </c>
      <c r="D29" s="58">
        <f>VLOOKUP(B29,'[1]หน่วยเบิกจ่าย 544 แห่ง'!$B$2:$E$546,3,FALSE)</f>
        <v>6600</v>
      </c>
      <c r="E29" s="9"/>
      <c r="F29" s="9">
        <v>60500</v>
      </c>
      <c r="G29" s="44"/>
      <c r="H29" s="43"/>
      <c r="I29" s="44"/>
      <c r="J29" s="9"/>
      <c r="K29" s="9"/>
      <c r="L29" s="9"/>
      <c r="M29" s="9"/>
      <c r="N29" s="9"/>
      <c r="O29" s="9"/>
      <c r="P29" s="9"/>
      <c r="Q29" s="9"/>
      <c r="R29" s="10">
        <f t="shared" si="0"/>
        <v>60500</v>
      </c>
    </row>
    <row r="30" spans="1:18" x14ac:dyDescent="0.35">
      <c r="A30" s="53">
        <v>25</v>
      </c>
      <c r="B30" s="4">
        <v>2000400058</v>
      </c>
      <c r="C30" s="5" t="s">
        <v>123</v>
      </c>
      <c r="D30" s="58">
        <f>VLOOKUP(B30,'[1]หน่วยเบิกจ่าย 544 แห่ง'!$B$2:$E$546,3,FALSE)</f>
        <v>6700</v>
      </c>
      <c r="E30" s="9"/>
      <c r="F30" s="9"/>
      <c r="G30" s="44"/>
      <c r="H30" s="43"/>
      <c r="I30" s="44">
        <v>10000</v>
      </c>
      <c r="J30" s="9"/>
      <c r="K30" s="9"/>
      <c r="L30" s="9"/>
      <c r="M30" s="9"/>
      <c r="N30" s="9"/>
      <c r="O30" s="9"/>
      <c r="P30" s="9"/>
      <c r="Q30" s="9"/>
      <c r="R30" s="10">
        <f t="shared" si="0"/>
        <v>10000</v>
      </c>
    </row>
    <row r="31" spans="1:18" x14ac:dyDescent="0.35">
      <c r="A31" s="4">
        <v>26</v>
      </c>
      <c r="B31" s="4">
        <v>2000400059</v>
      </c>
      <c r="C31" s="5" t="s">
        <v>103</v>
      </c>
      <c r="D31" s="57">
        <f>VLOOKUP(B31,'[1]หน่วยเบิกจ่าย 544 แห่ง'!$B$2:$E$546,3,FALSE)</f>
        <v>6400</v>
      </c>
      <c r="E31" s="9"/>
      <c r="F31" s="9"/>
      <c r="G31" s="44"/>
      <c r="H31" s="43">
        <v>5860</v>
      </c>
      <c r="I31" s="44">
        <v>8000</v>
      </c>
      <c r="J31" s="9"/>
      <c r="K31" s="9"/>
      <c r="L31" s="9"/>
      <c r="M31" s="9"/>
      <c r="N31" s="9"/>
      <c r="O31" s="9"/>
      <c r="P31" s="9"/>
      <c r="Q31" s="9"/>
      <c r="R31" s="10">
        <f t="shared" si="0"/>
        <v>13860</v>
      </c>
    </row>
    <row r="32" spans="1:18" x14ac:dyDescent="0.35">
      <c r="A32" s="4">
        <v>27</v>
      </c>
      <c r="B32" s="4">
        <v>2000400061</v>
      </c>
      <c r="C32" s="5" t="s">
        <v>104</v>
      </c>
      <c r="D32" s="57">
        <f>VLOOKUP(B32,'[1]หน่วยเบิกจ่าย 544 แห่ง'!$B$2:$E$546,3,FALSE)</f>
        <v>5700</v>
      </c>
      <c r="E32" s="9"/>
      <c r="F32" s="9"/>
      <c r="G32" s="44"/>
      <c r="H32" s="43"/>
      <c r="I32" s="44">
        <v>20000</v>
      </c>
      <c r="J32" s="9"/>
      <c r="K32" s="9"/>
      <c r="L32" s="9"/>
      <c r="M32" s="9"/>
      <c r="N32" s="9"/>
      <c r="O32" s="9"/>
      <c r="P32" s="9"/>
      <c r="Q32" s="9"/>
      <c r="R32" s="10">
        <f t="shared" si="0"/>
        <v>20000</v>
      </c>
    </row>
    <row r="33" spans="1:18" x14ac:dyDescent="0.35">
      <c r="A33" s="53">
        <v>28</v>
      </c>
      <c r="B33" s="4">
        <v>2000400063</v>
      </c>
      <c r="C33" s="5" t="s">
        <v>105</v>
      </c>
      <c r="D33" s="57">
        <f>VLOOKUP(B33,'[1]หน่วยเบิกจ่าย 544 แห่ง'!$B$2:$E$546,3,FALSE)</f>
        <v>5600</v>
      </c>
      <c r="E33" s="9"/>
      <c r="F33" s="9"/>
      <c r="G33" s="44"/>
      <c r="H33" s="43">
        <v>59700</v>
      </c>
      <c r="I33" s="44">
        <v>120000</v>
      </c>
      <c r="J33" s="9"/>
      <c r="K33" s="9"/>
      <c r="L33" s="9"/>
      <c r="M33" s="9"/>
      <c r="N33" s="9"/>
      <c r="O33" s="9"/>
      <c r="P33" s="9"/>
      <c r="Q33" s="9"/>
      <c r="R33" s="10">
        <f t="shared" si="0"/>
        <v>179700</v>
      </c>
    </row>
    <row r="34" spans="1:18" x14ac:dyDescent="0.35">
      <c r="A34" s="4">
        <v>29</v>
      </c>
      <c r="B34" s="4">
        <v>2000400066</v>
      </c>
      <c r="C34" s="5" t="s">
        <v>106</v>
      </c>
      <c r="D34" s="57">
        <f>VLOOKUP(B34,'[1]หน่วยเบิกจ่าย 544 แห่ง'!$B$2:$E$546,3,FALSE)</f>
        <v>5200</v>
      </c>
      <c r="E34" s="9"/>
      <c r="F34" s="9"/>
      <c r="G34" s="44"/>
      <c r="H34" s="43"/>
      <c r="I34" s="44">
        <v>10000</v>
      </c>
      <c r="J34" s="9"/>
      <c r="K34" s="9"/>
      <c r="L34" s="9"/>
      <c r="M34" s="9"/>
      <c r="N34" s="9"/>
      <c r="O34" s="9"/>
      <c r="P34" s="9"/>
      <c r="Q34" s="9"/>
      <c r="R34" s="10">
        <f t="shared" si="0"/>
        <v>10000</v>
      </c>
    </row>
    <row r="35" spans="1:18" x14ac:dyDescent="0.35">
      <c r="A35" s="4">
        <v>30</v>
      </c>
      <c r="B35" s="4">
        <v>2000400071</v>
      </c>
      <c r="C35" s="5" t="s">
        <v>26</v>
      </c>
      <c r="D35" s="56">
        <f>VLOOKUP(B35,'[1]หน่วยเบิกจ่าย 544 แห่ง'!$B$2:$E$546,3,FALSE)</f>
        <v>4300</v>
      </c>
      <c r="E35" s="9"/>
      <c r="F35" s="9"/>
      <c r="G35" s="44"/>
      <c r="H35" s="43">
        <v>11500</v>
      </c>
      <c r="I35" s="44"/>
      <c r="J35" s="9"/>
      <c r="K35" s="9"/>
      <c r="L35" s="9"/>
      <c r="M35" s="9"/>
      <c r="N35" s="9"/>
      <c r="O35" s="9"/>
      <c r="P35" s="9"/>
      <c r="Q35" s="9"/>
      <c r="R35" s="10">
        <f t="shared" si="0"/>
        <v>11500</v>
      </c>
    </row>
    <row r="36" spans="1:18" x14ac:dyDescent="0.35">
      <c r="A36" s="53">
        <v>31</v>
      </c>
      <c r="B36" s="4">
        <v>2000400074</v>
      </c>
      <c r="C36" s="5" t="s">
        <v>107</v>
      </c>
      <c r="D36" s="57">
        <f>VLOOKUP(B36,'[1]หน่วยเบิกจ่าย 544 แห่ง'!$B$2:$E$546,3,FALSE)</f>
        <v>4800</v>
      </c>
      <c r="E36" s="9"/>
      <c r="F36" s="9"/>
      <c r="G36" s="44"/>
      <c r="H36" s="43"/>
      <c r="I36" s="44"/>
      <c r="J36" s="9"/>
      <c r="K36" s="9"/>
      <c r="L36" s="9">
        <v>110000</v>
      </c>
      <c r="M36" s="9"/>
      <c r="N36" s="9"/>
      <c r="O36" s="9"/>
      <c r="P36" s="9"/>
      <c r="Q36" s="9"/>
      <c r="R36" s="10">
        <f t="shared" si="0"/>
        <v>110000</v>
      </c>
    </row>
    <row r="37" spans="1:18" x14ac:dyDescent="0.35">
      <c r="A37" s="4">
        <v>32</v>
      </c>
      <c r="B37" s="4">
        <v>2000400075</v>
      </c>
      <c r="C37" s="5" t="s">
        <v>108</v>
      </c>
      <c r="D37" s="57">
        <f>VLOOKUP(B37,'[1]หน่วยเบิกจ่าย 544 แห่ง'!$B$2:$E$546,3,FALSE)</f>
        <v>4400</v>
      </c>
      <c r="E37" s="9"/>
      <c r="F37" s="9"/>
      <c r="G37" s="44"/>
      <c r="H37" s="43">
        <v>6200</v>
      </c>
      <c r="I37" s="44">
        <v>85000</v>
      </c>
      <c r="J37" s="9"/>
      <c r="K37" s="9"/>
      <c r="L37" s="9"/>
      <c r="M37" s="9"/>
      <c r="N37" s="9"/>
      <c r="O37" s="9"/>
      <c r="P37" s="9"/>
      <c r="Q37" s="9"/>
      <c r="R37" s="10">
        <f t="shared" si="0"/>
        <v>91200</v>
      </c>
    </row>
    <row r="38" spans="1:18" x14ac:dyDescent="0.35">
      <c r="A38" s="4">
        <v>33</v>
      </c>
      <c r="B38" s="4">
        <v>2000400082</v>
      </c>
      <c r="C38" s="5" t="s">
        <v>27</v>
      </c>
      <c r="D38" s="56">
        <f>VLOOKUP(B38,'[1]หน่วยเบิกจ่าย 544 แห่ง'!$B$2:$E$546,3,FALSE)</f>
        <v>3300</v>
      </c>
      <c r="E38" s="9"/>
      <c r="F38" s="9"/>
      <c r="G38" s="44"/>
      <c r="H38" s="43"/>
      <c r="I38" s="44">
        <v>20000</v>
      </c>
      <c r="J38" s="9"/>
      <c r="K38" s="9"/>
      <c r="L38" s="9"/>
      <c r="M38" s="9"/>
      <c r="N38" s="9"/>
      <c r="O38" s="9"/>
      <c r="P38" s="9"/>
      <c r="Q38" s="9"/>
      <c r="R38" s="10">
        <f t="shared" ref="R38:R69" si="1">SUM(E38:Q38)</f>
        <v>20000</v>
      </c>
    </row>
    <row r="39" spans="1:18" x14ac:dyDescent="0.35">
      <c r="A39" s="53">
        <v>34</v>
      </c>
      <c r="B39" s="4">
        <v>2000400083</v>
      </c>
      <c r="C39" s="5" t="s">
        <v>28</v>
      </c>
      <c r="D39" s="56">
        <f>VLOOKUP(B39,'[1]หน่วยเบิกจ่าย 544 แห่ง'!$B$2:$E$546,3,FALSE)</f>
        <v>3200</v>
      </c>
      <c r="E39" s="9">
        <v>1409856</v>
      </c>
      <c r="F39" s="9"/>
      <c r="G39" s="44"/>
      <c r="H39" s="43"/>
      <c r="I39" s="44">
        <v>8000</v>
      </c>
      <c r="J39" s="9"/>
      <c r="K39" s="9"/>
      <c r="L39" s="9">
        <v>5791880.4800000004</v>
      </c>
      <c r="M39" s="9"/>
      <c r="N39" s="9"/>
      <c r="O39" s="9"/>
      <c r="P39" s="9"/>
      <c r="Q39" s="9"/>
      <c r="R39" s="10">
        <f t="shared" si="1"/>
        <v>7209736.4800000004</v>
      </c>
    </row>
    <row r="40" spans="1:18" x14ac:dyDescent="0.35">
      <c r="A40" s="4">
        <v>35</v>
      </c>
      <c r="B40" s="4">
        <v>2000400084</v>
      </c>
      <c r="C40" s="5" t="s">
        <v>52</v>
      </c>
      <c r="D40" s="55">
        <f>VLOOKUP(B40,'[1]หน่วยเบิกจ่าย 544 แห่ง'!$B$2:$E$546,3,FALSE)</f>
        <v>2200</v>
      </c>
      <c r="E40" s="9"/>
      <c r="F40" s="9"/>
      <c r="G40" s="44"/>
      <c r="H40" s="43"/>
      <c r="I40" s="44">
        <v>8000</v>
      </c>
      <c r="J40" s="9"/>
      <c r="K40" s="9"/>
      <c r="L40" s="9"/>
      <c r="M40" s="9"/>
      <c r="N40" s="9"/>
      <c r="O40" s="9"/>
      <c r="P40" s="9"/>
      <c r="Q40" s="9"/>
      <c r="R40" s="10">
        <f t="shared" si="1"/>
        <v>8000</v>
      </c>
    </row>
    <row r="41" spans="1:18" x14ac:dyDescent="0.35">
      <c r="A41" s="4">
        <v>36</v>
      </c>
      <c r="B41" s="4">
        <v>2000400085</v>
      </c>
      <c r="C41" s="5" t="s">
        <v>53</v>
      </c>
      <c r="D41" s="55">
        <f>VLOOKUP(B41,'[1]หน่วยเบิกจ่าย 544 แห่ง'!$B$2:$E$546,3,FALSE)</f>
        <v>2400</v>
      </c>
      <c r="E41" s="9"/>
      <c r="F41" s="9"/>
      <c r="G41" s="44"/>
      <c r="H41" s="43"/>
      <c r="I41" s="44">
        <v>10000</v>
      </c>
      <c r="J41" s="9"/>
      <c r="K41" s="9"/>
      <c r="L41" s="9"/>
      <c r="M41" s="9"/>
      <c r="N41" s="9"/>
      <c r="O41" s="9"/>
      <c r="P41" s="9"/>
      <c r="Q41" s="9"/>
      <c r="R41" s="10">
        <f t="shared" si="1"/>
        <v>10000</v>
      </c>
    </row>
    <row r="42" spans="1:18" x14ac:dyDescent="0.35">
      <c r="A42" s="53">
        <v>37</v>
      </c>
      <c r="B42" s="4">
        <v>2000400086</v>
      </c>
      <c r="C42" s="5" t="s">
        <v>54</v>
      </c>
      <c r="D42" s="55">
        <f>VLOOKUP(B42,'[1]หน่วยเบิกจ่าย 544 แห่ง'!$B$2:$E$546,3,FALSE)</f>
        <v>2300</v>
      </c>
      <c r="E42" s="9"/>
      <c r="F42" s="9"/>
      <c r="G42" s="44"/>
      <c r="H42" s="43"/>
      <c r="I42" s="44">
        <v>11340</v>
      </c>
      <c r="J42" s="9"/>
      <c r="K42" s="9"/>
      <c r="L42" s="9"/>
      <c r="M42" s="9"/>
      <c r="N42" s="9"/>
      <c r="O42" s="9"/>
      <c r="P42" s="9"/>
      <c r="Q42" s="9"/>
      <c r="R42" s="10">
        <f t="shared" si="1"/>
        <v>11340</v>
      </c>
    </row>
    <row r="43" spans="1:18" x14ac:dyDescent="0.35">
      <c r="A43" s="4">
        <v>38</v>
      </c>
      <c r="B43" s="4">
        <v>2000400089</v>
      </c>
      <c r="C43" s="5" t="s">
        <v>55</v>
      </c>
      <c r="D43" s="55">
        <f>VLOOKUP(B43,'[1]หน่วยเบิกจ่าย 544 แห่ง'!$B$2:$E$546,3,FALSE)</f>
        <v>2100</v>
      </c>
      <c r="E43" s="9"/>
      <c r="F43" s="9"/>
      <c r="G43" s="44"/>
      <c r="H43" s="43"/>
      <c r="I43" s="44">
        <v>10000</v>
      </c>
      <c r="J43" s="9"/>
      <c r="K43" s="9"/>
      <c r="L43" s="9"/>
      <c r="M43" s="9"/>
      <c r="N43" s="9"/>
      <c r="O43" s="9"/>
      <c r="P43" s="9"/>
      <c r="Q43" s="9"/>
      <c r="R43" s="10">
        <f t="shared" si="1"/>
        <v>10000</v>
      </c>
    </row>
    <row r="44" spans="1:18" x14ac:dyDescent="0.35">
      <c r="A44" s="4">
        <v>39</v>
      </c>
      <c r="B44" s="4">
        <v>2000400090</v>
      </c>
      <c r="C44" s="5" t="s">
        <v>56</v>
      </c>
      <c r="D44" s="55">
        <f>VLOOKUP(B44,'[1]หน่วยเบิกจ่าย 544 แห่ง'!$B$2:$E$546,3,FALSE)</f>
        <v>2700</v>
      </c>
      <c r="E44" s="9">
        <v>228600</v>
      </c>
      <c r="F44" s="9"/>
      <c r="G44" s="44"/>
      <c r="H44" s="43"/>
      <c r="I44" s="44"/>
      <c r="J44" s="9"/>
      <c r="K44" s="9"/>
      <c r="L44" s="9"/>
      <c r="M44" s="9"/>
      <c r="N44" s="9"/>
      <c r="O44" s="9"/>
      <c r="P44" s="9"/>
      <c r="Q44" s="9"/>
      <c r="R44" s="10">
        <f t="shared" si="1"/>
        <v>228600</v>
      </c>
    </row>
    <row r="45" spans="1:18" x14ac:dyDescent="0.35">
      <c r="A45" s="53">
        <v>40</v>
      </c>
      <c r="B45" s="4">
        <v>2000400091</v>
      </c>
      <c r="C45" s="5" t="s">
        <v>57</v>
      </c>
      <c r="D45" s="55">
        <f>VLOOKUP(B45,'[1]หน่วยเบิกจ่าย 544 แห่ง'!$B$2:$E$546,3,FALSE)</f>
        <v>1200</v>
      </c>
      <c r="E45" s="9"/>
      <c r="F45" s="9"/>
      <c r="G45" s="44">
        <v>32400</v>
      </c>
      <c r="H45" s="43"/>
      <c r="I45" s="44">
        <v>15000</v>
      </c>
      <c r="J45" s="9"/>
      <c r="K45" s="9"/>
      <c r="L45" s="9"/>
      <c r="M45" s="9"/>
      <c r="N45" s="9"/>
      <c r="O45" s="9"/>
      <c r="P45" s="9"/>
      <c r="Q45" s="9"/>
      <c r="R45" s="10">
        <f t="shared" si="1"/>
        <v>47400</v>
      </c>
    </row>
    <row r="46" spans="1:18" x14ac:dyDescent="0.35">
      <c r="A46" s="4">
        <v>41</v>
      </c>
      <c r="B46" s="4">
        <v>2000400096</v>
      </c>
      <c r="C46" s="5" t="s">
        <v>124</v>
      </c>
      <c r="D46" s="58">
        <f>VLOOKUP(B46,'[1]หน่วยเบิกจ่าย 544 แห่ง'!$B$2:$E$546,3,FALSE)</f>
        <v>8000</v>
      </c>
      <c r="E46" s="9"/>
      <c r="F46" s="9"/>
      <c r="G46" s="44"/>
      <c r="H46" s="43"/>
      <c r="I46" s="44">
        <v>29800</v>
      </c>
      <c r="J46" s="9"/>
      <c r="K46" s="9"/>
      <c r="L46" s="9"/>
      <c r="M46" s="9"/>
      <c r="N46" s="9"/>
      <c r="O46" s="9"/>
      <c r="P46" s="9"/>
      <c r="Q46" s="9"/>
      <c r="R46" s="10">
        <f t="shared" si="1"/>
        <v>29800</v>
      </c>
    </row>
    <row r="47" spans="1:18" x14ac:dyDescent="0.35">
      <c r="A47" s="4">
        <v>42</v>
      </c>
      <c r="B47" s="4">
        <v>2000400097</v>
      </c>
      <c r="C47" s="5" t="s">
        <v>125</v>
      </c>
      <c r="D47" s="58">
        <f>VLOOKUP(B47,'[1]หน่วยเบิกจ่าย 544 แห่ง'!$B$2:$E$546,3,FALSE)</f>
        <v>8400</v>
      </c>
      <c r="E47" s="9"/>
      <c r="F47" s="9"/>
      <c r="G47" s="44">
        <v>8862</v>
      </c>
      <c r="H47" s="43">
        <v>32800</v>
      </c>
      <c r="I47" s="44"/>
      <c r="J47" s="9"/>
      <c r="K47" s="9"/>
      <c r="L47" s="9">
        <v>6140111</v>
      </c>
      <c r="M47" s="9"/>
      <c r="N47" s="9"/>
      <c r="O47" s="9"/>
      <c r="P47" s="9"/>
      <c r="Q47" s="9"/>
      <c r="R47" s="10">
        <f t="shared" si="1"/>
        <v>6181773</v>
      </c>
    </row>
    <row r="48" spans="1:18" x14ac:dyDescent="0.35">
      <c r="A48" s="53">
        <v>43</v>
      </c>
      <c r="B48" s="4">
        <v>2000400098</v>
      </c>
      <c r="C48" s="5" t="s">
        <v>126</v>
      </c>
      <c r="D48" s="58">
        <f>VLOOKUP(B48,'[1]หน่วยเบิกจ่าย 544 แห่ง'!$B$2:$E$546,3,FALSE)</f>
        <v>8600</v>
      </c>
      <c r="E48" s="9"/>
      <c r="F48" s="9"/>
      <c r="G48" s="44">
        <v>31900</v>
      </c>
      <c r="H48" s="43"/>
      <c r="I48" s="44">
        <v>130000</v>
      </c>
      <c r="J48" s="9"/>
      <c r="K48" s="9"/>
      <c r="L48" s="9"/>
      <c r="M48" s="9"/>
      <c r="N48" s="9"/>
      <c r="O48" s="9"/>
      <c r="P48" s="9"/>
      <c r="Q48" s="9"/>
      <c r="R48" s="10">
        <f t="shared" si="1"/>
        <v>161900</v>
      </c>
    </row>
    <row r="49" spans="1:18" x14ac:dyDescent="0.35">
      <c r="A49" s="4">
        <v>44</v>
      </c>
      <c r="B49" s="4">
        <v>2000400099</v>
      </c>
      <c r="C49" s="5" t="s">
        <v>127</v>
      </c>
      <c r="D49" s="58">
        <f>VLOOKUP(B49,'[1]หน่วยเบิกจ่าย 544 แห่ง'!$B$2:$E$546,3,FALSE)</f>
        <v>8300</v>
      </c>
      <c r="E49" s="9"/>
      <c r="F49" s="9"/>
      <c r="G49" s="44">
        <v>8862</v>
      </c>
      <c r="H49" s="43"/>
      <c r="I49" s="44">
        <v>98950</v>
      </c>
      <c r="J49" s="9"/>
      <c r="K49" s="9"/>
      <c r="L49" s="9"/>
      <c r="M49" s="9"/>
      <c r="N49" s="9"/>
      <c r="O49" s="9"/>
      <c r="P49" s="9"/>
      <c r="Q49" s="9"/>
      <c r="R49" s="10">
        <f t="shared" si="1"/>
        <v>107812</v>
      </c>
    </row>
    <row r="50" spans="1:18" x14ac:dyDescent="0.35">
      <c r="A50" s="4">
        <v>45</v>
      </c>
      <c r="B50" s="4">
        <v>2000400100</v>
      </c>
      <c r="C50" s="5" t="s">
        <v>128</v>
      </c>
      <c r="D50" s="58">
        <f>VLOOKUP(B50,'[1]หน่วยเบิกจ่าย 544 แห่ง'!$B$2:$E$546,3,FALSE)</f>
        <v>7700</v>
      </c>
      <c r="E50" s="9"/>
      <c r="F50" s="9"/>
      <c r="G50" s="44">
        <v>8862</v>
      </c>
      <c r="H50" s="43"/>
      <c r="I50" s="44">
        <v>22000</v>
      </c>
      <c r="J50" s="9"/>
      <c r="K50" s="9"/>
      <c r="L50" s="9"/>
      <c r="M50" s="9"/>
      <c r="N50" s="9"/>
      <c r="O50" s="9"/>
      <c r="P50" s="9"/>
      <c r="Q50" s="9"/>
      <c r="R50" s="10">
        <f t="shared" si="1"/>
        <v>30862</v>
      </c>
    </row>
    <row r="51" spans="1:18" x14ac:dyDescent="0.35">
      <c r="A51" s="53">
        <v>46</v>
      </c>
      <c r="B51" s="4">
        <v>2000400103</v>
      </c>
      <c r="C51" s="5" t="s">
        <v>129</v>
      </c>
      <c r="D51" s="58">
        <f>VLOOKUP(B51,'[1]หน่วยเบิกจ่าย 544 แห่ง'!$B$2:$E$546,3,FALSE)</f>
        <v>6300</v>
      </c>
      <c r="E51" s="9"/>
      <c r="F51" s="9"/>
      <c r="G51" s="44">
        <v>8862</v>
      </c>
      <c r="H51" s="43"/>
      <c r="I51" s="44"/>
      <c r="J51" s="9"/>
      <c r="K51" s="9"/>
      <c r="L51" s="9"/>
      <c r="M51" s="9"/>
      <c r="N51" s="9"/>
      <c r="O51" s="9"/>
      <c r="P51" s="9"/>
      <c r="Q51" s="9"/>
      <c r="R51" s="10">
        <f t="shared" si="1"/>
        <v>8862</v>
      </c>
    </row>
    <row r="52" spans="1:18" x14ac:dyDescent="0.35">
      <c r="A52" s="4">
        <v>47</v>
      </c>
      <c r="B52" s="4">
        <v>2000400104</v>
      </c>
      <c r="C52" s="5" t="s">
        <v>130</v>
      </c>
      <c r="D52" s="57">
        <f>VLOOKUP(B52,'[1]หน่วยเบิกจ่าย 544 แห่ง'!$B$2:$E$546,3,FALSE)</f>
        <v>6000</v>
      </c>
      <c r="E52" s="9"/>
      <c r="F52" s="9"/>
      <c r="G52" s="44"/>
      <c r="H52" s="43"/>
      <c r="I52" s="44">
        <v>60160</v>
      </c>
      <c r="J52" s="9"/>
      <c r="K52" s="9"/>
      <c r="L52" s="9"/>
      <c r="M52" s="9"/>
      <c r="N52" s="9"/>
      <c r="O52" s="9"/>
      <c r="P52" s="9"/>
      <c r="Q52" s="9"/>
      <c r="R52" s="10">
        <f t="shared" si="1"/>
        <v>60160</v>
      </c>
    </row>
    <row r="53" spans="1:18" x14ac:dyDescent="0.35">
      <c r="A53" s="4">
        <v>48</v>
      </c>
      <c r="B53" s="4">
        <v>2000400106</v>
      </c>
      <c r="C53" s="5" t="s">
        <v>131</v>
      </c>
      <c r="D53" s="57">
        <f>VLOOKUP(B53,'[1]หน่วยเบิกจ่าย 544 แห่ง'!$B$2:$E$546,3,FALSE)</f>
        <v>5000</v>
      </c>
      <c r="E53" s="9"/>
      <c r="F53" s="9"/>
      <c r="G53" s="44"/>
      <c r="H53" s="43"/>
      <c r="I53" s="44">
        <v>7200</v>
      </c>
      <c r="J53" s="9"/>
      <c r="K53" s="9"/>
      <c r="L53" s="9"/>
      <c r="M53" s="9"/>
      <c r="N53" s="9"/>
      <c r="O53" s="9"/>
      <c r="P53" s="9"/>
      <c r="Q53" s="9"/>
      <c r="R53" s="10">
        <f t="shared" si="1"/>
        <v>7200</v>
      </c>
    </row>
    <row r="54" spans="1:18" x14ac:dyDescent="0.35">
      <c r="A54" s="53">
        <v>49</v>
      </c>
      <c r="B54" s="4">
        <v>2000400108</v>
      </c>
      <c r="C54" s="5" t="s">
        <v>132</v>
      </c>
      <c r="D54" s="57">
        <f>VLOOKUP(B54,'[1]หน่วยเบิกจ่าย 544 แห่ง'!$B$2:$E$546,3,FALSE)</f>
        <v>5000</v>
      </c>
      <c r="E54" s="9"/>
      <c r="F54" s="9"/>
      <c r="G54" s="44">
        <v>8862</v>
      </c>
      <c r="H54" s="43"/>
      <c r="I54" s="44"/>
      <c r="J54" s="9"/>
      <c r="K54" s="9"/>
      <c r="L54" s="9"/>
      <c r="M54" s="9"/>
      <c r="N54" s="9"/>
      <c r="O54" s="9"/>
      <c r="P54" s="9"/>
      <c r="Q54" s="9"/>
      <c r="R54" s="10">
        <f t="shared" si="1"/>
        <v>8862</v>
      </c>
    </row>
    <row r="55" spans="1:18" x14ac:dyDescent="0.35">
      <c r="A55" s="4">
        <v>50</v>
      </c>
      <c r="B55" s="4">
        <v>2000400109</v>
      </c>
      <c r="C55" s="5" t="s">
        <v>133</v>
      </c>
      <c r="D55" s="56">
        <f>VLOOKUP(B55,'[1]หน่วยเบิกจ่าย 544 แห่ง'!$B$2:$E$546,3,FALSE)</f>
        <v>4000</v>
      </c>
      <c r="E55" s="9"/>
      <c r="F55" s="9"/>
      <c r="G55" s="44"/>
      <c r="H55" s="43"/>
      <c r="I55" s="44">
        <v>60000</v>
      </c>
      <c r="J55" s="9"/>
      <c r="K55" s="9"/>
      <c r="L55" s="9">
        <v>396000</v>
      </c>
      <c r="M55" s="9"/>
      <c r="N55" s="9"/>
      <c r="O55" s="9"/>
      <c r="P55" s="9"/>
      <c r="Q55" s="9"/>
      <c r="R55" s="10">
        <f t="shared" si="1"/>
        <v>456000</v>
      </c>
    </row>
    <row r="56" spans="1:18" x14ac:dyDescent="0.35">
      <c r="A56" s="4">
        <v>51</v>
      </c>
      <c r="B56" s="4">
        <v>2000400110</v>
      </c>
      <c r="C56" s="5" t="s">
        <v>134</v>
      </c>
      <c r="D56" s="56">
        <f>VLOOKUP(B56,'[1]หน่วยเบิกจ่าย 544 แห่ง'!$B$2:$E$546,3,FALSE)</f>
        <v>4100</v>
      </c>
      <c r="E56" s="9"/>
      <c r="F56" s="9"/>
      <c r="G56" s="44"/>
      <c r="H56" s="43">
        <v>100000</v>
      </c>
      <c r="I56" s="44">
        <v>80000</v>
      </c>
      <c r="J56" s="9"/>
      <c r="K56" s="9"/>
      <c r="L56" s="9"/>
      <c r="M56" s="9"/>
      <c r="N56" s="9"/>
      <c r="O56" s="9"/>
      <c r="P56" s="9"/>
      <c r="Q56" s="9"/>
      <c r="R56" s="10">
        <f t="shared" si="1"/>
        <v>180000</v>
      </c>
    </row>
    <row r="57" spans="1:18" x14ac:dyDescent="0.35">
      <c r="A57" s="53">
        <v>52</v>
      </c>
      <c r="B57" s="4">
        <v>2000400111</v>
      </c>
      <c r="C57" s="5" t="s">
        <v>135</v>
      </c>
      <c r="D57" s="56">
        <f>VLOOKUP(B57,'[1]หน่วยเบิกจ่าย 544 แห่ง'!$B$2:$E$546,3,FALSE)</f>
        <v>3400</v>
      </c>
      <c r="E57" s="9"/>
      <c r="F57" s="9"/>
      <c r="G57" s="44"/>
      <c r="H57" s="43"/>
      <c r="I57" s="44">
        <v>7500</v>
      </c>
      <c r="J57" s="9"/>
      <c r="K57" s="9"/>
      <c r="L57" s="9">
        <v>689701</v>
      </c>
      <c r="M57" s="9"/>
      <c r="N57" s="9"/>
      <c r="O57" s="9"/>
      <c r="P57" s="9"/>
      <c r="Q57" s="9"/>
      <c r="R57" s="10">
        <f t="shared" si="1"/>
        <v>697201</v>
      </c>
    </row>
    <row r="58" spans="1:18" x14ac:dyDescent="0.35">
      <c r="A58" s="4">
        <v>53</v>
      </c>
      <c r="B58" s="4">
        <v>2000400112</v>
      </c>
      <c r="C58" s="5" t="s">
        <v>136</v>
      </c>
      <c r="D58" s="57">
        <f>VLOOKUP(B58,'[1]หน่วยเบิกจ่าย 544 แห่ง'!$B$2:$E$546,3,FALSE)</f>
        <v>4900</v>
      </c>
      <c r="E58" s="9"/>
      <c r="F58" s="9"/>
      <c r="G58" s="44"/>
      <c r="H58" s="43">
        <v>83000</v>
      </c>
      <c r="I58" s="44"/>
      <c r="J58" s="9"/>
      <c r="K58" s="9"/>
      <c r="L58" s="9"/>
      <c r="M58" s="9"/>
      <c r="N58" s="9"/>
      <c r="O58" s="9"/>
      <c r="P58" s="9"/>
      <c r="Q58" s="9"/>
      <c r="R58" s="10">
        <f t="shared" si="1"/>
        <v>83000</v>
      </c>
    </row>
    <row r="59" spans="1:18" x14ac:dyDescent="0.35">
      <c r="A59" s="4">
        <v>54</v>
      </c>
      <c r="B59" s="4">
        <v>2000400113</v>
      </c>
      <c r="C59" s="5" t="s">
        <v>137</v>
      </c>
      <c r="D59" s="57">
        <f>VLOOKUP(B59,'[1]หน่วยเบิกจ่าย 544 แห่ง'!$B$2:$E$546,3,FALSE)</f>
        <v>4600</v>
      </c>
      <c r="E59" s="9"/>
      <c r="F59" s="9"/>
      <c r="G59" s="44"/>
      <c r="H59" s="43">
        <v>30300</v>
      </c>
      <c r="I59" s="44">
        <v>88000</v>
      </c>
      <c r="J59" s="9"/>
      <c r="K59" s="9"/>
      <c r="L59" s="9"/>
      <c r="M59" s="9"/>
      <c r="N59" s="9"/>
      <c r="O59" s="9"/>
      <c r="P59" s="9"/>
      <c r="Q59" s="9"/>
      <c r="R59" s="10">
        <f t="shared" si="1"/>
        <v>118300</v>
      </c>
    </row>
    <row r="60" spans="1:18" x14ac:dyDescent="0.35">
      <c r="A60" s="53">
        <v>55</v>
      </c>
      <c r="B60" s="4">
        <v>2000400114</v>
      </c>
      <c r="C60" s="5" t="s">
        <v>138</v>
      </c>
      <c r="D60" s="56">
        <f>VLOOKUP(B60,'[1]หน่วยเบิกจ่าย 544 แห่ง'!$B$2:$E$546,3,FALSE)</f>
        <v>3200</v>
      </c>
      <c r="E60" s="9">
        <v>600000</v>
      </c>
      <c r="F60" s="9"/>
      <c r="G60" s="44"/>
      <c r="H60" s="43">
        <v>18000</v>
      </c>
      <c r="I60" s="44"/>
      <c r="J60" s="9"/>
      <c r="K60" s="9"/>
      <c r="L60" s="9">
        <v>8763000</v>
      </c>
      <c r="M60" s="9"/>
      <c r="N60" s="9"/>
      <c r="O60" s="9"/>
      <c r="P60" s="9"/>
      <c r="Q60" s="9"/>
      <c r="R60" s="10">
        <f t="shared" si="1"/>
        <v>9381000</v>
      </c>
    </row>
    <row r="61" spans="1:18" x14ac:dyDescent="0.35">
      <c r="A61" s="4">
        <v>56</v>
      </c>
      <c r="B61" s="4">
        <v>2000400115</v>
      </c>
      <c r="C61" s="5" t="s">
        <v>139</v>
      </c>
      <c r="D61" s="58">
        <f>VLOOKUP(B61,'[1]หน่วยเบิกจ่าย 544 แห่ง'!$B$2:$E$546,3,FALSE)</f>
        <v>3000</v>
      </c>
      <c r="E61" s="9"/>
      <c r="F61" s="9"/>
      <c r="G61" s="44"/>
      <c r="H61" s="43">
        <v>77996</v>
      </c>
      <c r="I61" s="44"/>
      <c r="J61" s="9"/>
      <c r="K61" s="9">
        <v>24372</v>
      </c>
      <c r="L61" s="9"/>
      <c r="M61" s="9"/>
      <c r="N61" s="9"/>
      <c r="O61" s="9"/>
      <c r="P61" s="9"/>
      <c r="Q61" s="9"/>
      <c r="R61" s="10">
        <f t="shared" si="1"/>
        <v>102368</v>
      </c>
    </row>
    <row r="62" spans="1:18" x14ac:dyDescent="0.35">
      <c r="A62" s="4">
        <v>57</v>
      </c>
      <c r="B62" s="4">
        <v>2000400117</v>
      </c>
      <c r="C62" s="5" t="s">
        <v>58</v>
      </c>
      <c r="D62" s="55">
        <f>VLOOKUP(B62,'[1]หน่วยเบิกจ่าย 544 แห่ง'!$B$2:$E$546,3,FALSE)</f>
        <v>2100</v>
      </c>
      <c r="E62" s="9"/>
      <c r="F62" s="9"/>
      <c r="G62" s="44"/>
      <c r="H62" s="43"/>
      <c r="I62" s="44"/>
      <c r="J62" s="9"/>
      <c r="K62" s="9"/>
      <c r="L62" s="9">
        <v>360700</v>
      </c>
      <c r="M62" s="9"/>
      <c r="N62" s="9"/>
      <c r="O62" s="9"/>
      <c r="P62" s="9"/>
      <c r="Q62" s="9"/>
      <c r="R62" s="10">
        <f t="shared" si="1"/>
        <v>360700</v>
      </c>
    </row>
    <row r="63" spans="1:18" x14ac:dyDescent="0.35">
      <c r="A63" s="53">
        <v>58</v>
      </c>
      <c r="B63" s="4">
        <v>2000400118</v>
      </c>
      <c r="C63" s="5" t="s">
        <v>140</v>
      </c>
      <c r="D63" s="56">
        <f>VLOOKUP(B63,'[1]หน่วยเบิกจ่าย 544 แห่ง'!$B$2:$E$546,3,FALSE)</f>
        <v>7600</v>
      </c>
      <c r="E63" s="9"/>
      <c r="F63" s="9"/>
      <c r="G63" s="44">
        <v>32000</v>
      </c>
      <c r="H63" s="43">
        <v>69500</v>
      </c>
      <c r="I63" s="44">
        <v>25000</v>
      </c>
      <c r="J63" s="9">
        <v>545500</v>
      </c>
      <c r="K63" s="9"/>
      <c r="L63" s="9">
        <v>650000</v>
      </c>
      <c r="M63" s="9"/>
      <c r="N63" s="9"/>
      <c r="O63" s="9"/>
      <c r="P63" s="9"/>
      <c r="Q63" s="9"/>
      <c r="R63" s="10">
        <f t="shared" si="1"/>
        <v>1322000</v>
      </c>
    </row>
    <row r="64" spans="1:18" x14ac:dyDescent="0.35">
      <c r="A64" s="4">
        <v>59</v>
      </c>
      <c r="B64" s="4">
        <v>2000400121</v>
      </c>
      <c r="C64" s="5" t="s">
        <v>141</v>
      </c>
      <c r="D64" s="58">
        <f>VLOOKUP(B64,'[1]หน่วยเบิกจ่าย 544 แห่ง'!$B$2:$E$546,3,FALSE)</f>
        <v>6600</v>
      </c>
      <c r="E64" s="9"/>
      <c r="F64" s="9"/>
      <c r="G64" s="44"/>
      <c r="H64" s="43"/>
      <c r="I64" s="44"/>
      <c r="J64" s="9"/>
      <c r="K64" s="9"/>
      <c r="L64" s="9">
        <v>2510046.4</v>
      </c>
      <c r="M64" s="9"/>
      <c r="N64" s="9"/>
      <c r="O64" s="9"/>
      <c r="P64" s="9"/>
      <c r="Q64" s="9"/>
      <c r="R64" s="10">
        <f t="shared" si="1"/>
        <v>2510046.4</v>
      </c>
    </row>
    <row r="65" spans="1:18" x14ac:dyDescent="0.35">
      <c r="A65" s="4">
        <v>60</v>
      </c>
      <c r="B65" s="4">
        <v>2000400122</v>
      </c>
      <c r="C65" s="5" t="s">
        <v>142</v>
      </c>
      <c r="D65" s="57">
        <f>VLOOKUP(B65,'[1]หน่วยเบิกจ่าย 544 แห่ง'!$B$2:$E$546,3,FALSE)</f>
        <v>5700</v>
      </c>
      <c r="E65" s="9"/>
      <c r="F65" s="9"/>
      <c r="G65" s="44">
        <v>32400</v>
      </c>
      <c r="H65" s="43"/>
      <c r="I65" s="44">
        <v>12000</v>
      </c>
      <c r="J65" s="9"/>
      <c r="K65" s="9"/>
      <c r="L65" s="9"/>
      <c r="M65" s="9"/>
      <c r="N65" s="9"/>
      <c r="O65" s="9"/>
      <c r="P65" s="9"/>
      <c r="Q65" s="9"/>
      <c r="R65" s="10">
        <f t="shared" si="1"/>
        <v>44400</v>
      </c>
    </row>
    <row r="66" spans="1:18" x14ac:dyDescent="0.35">
      <c r="A66" s="53">
        <v>61</v>
      </c>
      <c r="B66" s="4">
        <v>2000400125</v>
      </c>
      <c r="C66" s="5" t="s">
        <v>143</v>
      </c>
      <c r="D66" s="56">
        <f>VLOOKUP(B66,'[1]หน่วยเบิกจ่าย 544 แห่ง'!$B$2:$E$546,3,FALSE)</f>
        <v>4000</v>
      </c>
      <c r="E66" s="9"/>
      <c r="F66" s="9"/>
      <c r="G66" s="44"/>
      <c r="H66" s="43"/>
      <c r="I66" s="44">
        <v>316100</v>
      </c>
      <c r="J66" s="9"/>
      <c r="K66" s="9"/>
      <c r="L66" s="9"/>
      <c r="M66" s="9"/>
      <c r="N66" s="9"/>
      <c r="O66" s="9"/>
      <c r="P66" s="9"/>
      <c r="Q66" s="9"/>
      <c r="R66" s="10">
        <f t="shared" si="1"/>
        <v>316100</v>
      </c>
    </row>
    <row r="67" spans="1:18" x14ac:dyDescent="0.35">
      <c r="A67" s="4">
        <v>62</v>
      </c>
      <c r="B67" s="4">
        <v>2000400131</v>
      </c>
      <c r="C67" s="5" t="s">
        <v>59</v>
      </c>
      <c r="D67" s="55">
        <f>VLOOKUP(B67,'[1]หน่วยเบิกจ่าย 544 แห่ง'!$B$2:$E$546,3,FALSE)</f>
        <v>1600</v>
      </c>
      <c r="E67" s="9"/>
      <c r="F67" s="9"/>
      <c r="G67" s="44"/>
      <c r="H67" s="43"/>
      <c r="I67" s="44"/>
      <c r="J67" s="9"/>
      <c r="K67" s="9"/>
      <c r="L67" s="9"/>
      <c r="M67" s="9">
        <v>592000</v>
      </c>
      <c r="N67" s="9"/>
      <c r="O67" s="9"/>
      <c r="P67" s="9"/>
      <c r="Q67" s="9"/>
      <c r="R67" s="10">
        <f t="shared" si="1"/>
        <v>592000</v>
      </c>
    </row>
    <row r="68" spans="1:18" x14ac:dyDescent="0.35">
      <c r="A68" s="4">
        <v>63</v>
      </c>
      <c r="B68" s="4">
        <v>2000400150</v>
      </c>
      <c r="C68" s="5" t="s">
        <v>144</v>
      </c>
      <c r="D68" s="58">
        <f>VLOOKUP(B68,'[1]หน่วยเบิกจ่าย 544 แห่ง'!$B$2:$E$546,3,FALSE)</f>
        <v>8200</v>
      </c>
      <c r="E68" s="9"/>
      <c r="F68" s="9"/>
      <c r="G68" s="44">
        <v>100862</v>
      </c>
      <c r="H68" s="43"/>
      <c r="I68" s="44"/>
      <c r="J68" s="9"/>
      <c r="K68" s="9">
        <v>5200</v>
      </c>
      <c r="L68" s="9"/>
      <c r="M68" s="9"/>
      <c r="N68" s="9"/>
      <c r="O68" s="9"/>
      <c r="P68" s="9"/>
      <c r="Q68" s="9"/>
      <c r="R68" s="10">
        <f t="shared" si="1"/>
        <v>106062</v>
      </c>
    </row>
    <row r="69" spans="1:18" x14ac:dyDescent="0.35">
      <c r="A69" s="53">
        <v>64</v>
      </c>
      <c r="B69" s="4">
        <v>2000400195</v>
      </c>
      <c r="C69" s="5" t="s">
        <v>145</v>
      </c>
      <c r="D69" s="58">
        <f>VLOOKUP(B69,'[1]หน่วยเบิกจ่าย 544 แห่ง'!$B$2:$E$546,3,FALSE)</f>
        <v>6300</v>
      </c>
      <c r="E69" s="9"/>
      <c r="F69" s="9"/>
      <c r="G69" s="44"/>
      <c r="H69" s="43"/>
      <c r="I69" s="44"/>
      <c r="J69" s="9"/>
      <c r="K69" s="9"/>
      <c r="L69" s="9"/>
      <c r="M69" s="9"/>
      <c r="N69" s="9"/>
      <c r="O69" s="9">
        <v>24130436</v>
      </c>
      <c r="P69" s="9"/>
      <c r="Q69" s="9"/>
      <c r="R69" s="10">
        <f t="shared" si="1"/>
        <v>24130436</v>
      </c>
    </row>
    <row r="70" spans="1:18" x14ac:dyDescent="0.35">
      <c r="A70" s="4">
        <v>65</v>
      </c>
      <c r="B70" s="4">
        <v>2000400197</v>
      </c>
      <c r="C70" s="5" t="s">
        <v>146</v>
      </c>
      <c r="D70" s="58">
        <f>VLOOKUP(B70,'[1]หน่วยเบิกจ่าย 544 แห่ง'!$B$2:$E$546,3,FALSE)</f>
        <v>6300</v>
      </c>
      <c r="E70" s="9"/>
      <c r="F70" s="9"/>
      <c r="G70" s="44"/>
      <c r="H70" s="43"/>
      <c r="I70" s="44"/>
      <c r="J70" s="9"/>
      <c r="K70" s="9"/>
      <c r="L70" s="9">
        <v>500000</v>
      </c>
      <c r="M70" s="9"/>
      <c r="N70" s="9"/>
      <c r="O70" s="9"/>
      <c r="P70" s="9"/>
      <c r="Q70" s="9"/>
      <c r="R70" s="10">
        <f t="shared" ref="R70:R101" si="2">SUM(E70:Q70)</f>
        <v>500000</v>
      </c>
    </row>
    <row r="71" spans="1:18" x14ac:dyDescent="0.35">
      <c r="A71" s="4">
        <v>66</v>
      </c>
      <c r="B71" s="4">
        <v>2000400234</v>
      </c>
      <c r="C71" s="5" t="s">
        <v>147</v>
      </c>
      <c r="D71" s="57">
        <f>VLOOKUP(B71,'[1]หน่วยเบิกจ่าย 544 แห่ง'!$B$2:$E$546,3,FALSE)</f>
        <v>5600</v>
      </c>
      <c r="E71" s="9"/>
      <c r="F71" s="9"/>
      <c r="G71" s="44">
        <v>17724</v>
      </c>
      <c r="H71" s="43"/>
      <c r="I71" s="44"/>
      <c r="J71" s="9"/>
      <c r="K71" s="9"/>
      <c r="L71" s="9"/>
      <c r="M71" s="9"/>
      <c r="N71" s="9"/>
      <c r="O71" s="9"/>
      <c r="P71" s="9"/>
      <c r="Q71" s="9"/>
      <c r="R71" s="10">
        <f t="shared" si="2"/>
        <v>17724</v>
      </c>
    </row>
    <row r="72" spans="1:18" x14ac:dyDescent="0.35">
      <c r="A72" s="53">
        <v>67</v>
      </c>
      <c r="B72" s="4">
        <v>2000400240</v>
      </c>
      <c r="C72" s="5" t="s">
        <v>148</v>
      </c>
      <c r="D72" s="58">
        <f>VLOOKUP(B72,'[1]หน่วยเบิกจ่าย 544 แห่ง'!$B$2:$E$546,3,FALSE)</f>
        <v>6600</v>
      </c>
      <c r="E72" s="9"/>
      <c r="F72" s="9"/>
      <c r="G72" s="44">
        <v>8</v>
      </c>
      <c r="H72" s="43"/>
      <c r="I72" s="44"/>
      <c r="J72" s="9"/>
      <c r="K72" s="9"/>
      <c r="L72" s="9"/>
      <c r="M72" s="9"/>
      <c r="N72" s="9"/>
      <c r="O72" s="9"/>
      <c r="P72" s="9"/>
      <c r="Q72" s="9"/>
      <c r="R72" s="10">
        <f t="shared" si="2"/>
        <v>8</v>
      </c>
    </row>
    <row r="73" spans="1:18" x14ac:dyDescent="0.35">
      <c r="A73" s="4">
        <v>68</v>
      </c>
      <c r="B73" s="4">
        <v>2000400261</v>
      </c>
      <c r="C73" s="5" t="s">
        <v>149</v>
      </c>
      <c r="D73" s="56">
        <f>VLOOKUP(B73,'[1]หน่วยเบิกจ่าย 544 แห่ง'!$B$2:$E$546,3,FALSE)</f>
        <v>3500</v>
      </c>
      <c r="E73" s="9"/>
      <c r="F73" s="9"/>
      <c r="G73" s="44">
        <v>201752</v>
      </c>
      <c r="H73" s="43"/>
      <c r="I73" s="44"/>
      <c r="J73" s="9"/>
      <c r="K73" s="9"/>
      <c r="L73" s="9"/>
      <c r="M73" s="9"/>
      <c r="N73" s="9"/>
      <c r="O73" s="9"/>
      <c r="P73" s="9"/>
      <c r="Q73" s="9"/>
      <c r="R73" s="10">
        <f t="shared" si="2"/>
        <v>201752</v>
      </c>
    </row>
    <row r="74" spans="1:18" x14ac:dyDescent="0.35">
      <c r="A74" s="4">
        <v>69</v>
      </c>
      <c r="B74" s="4">
        <v>2000400314</v>
      </c>
      <c r="C74" s="5" t="s">
        <v>64</v>
      </c>
      <c r="D74" s="55">
        <f>VLOOKUP(B74,'[1]หน่วยเบิกจ่าย 544 แห่ง'!$B$2:$E$546,3,FALSE)</f>
        <v>7100</v>
      </c>
      <c r="E74" s="9"/>
      <c r="F74" s="9"/>
      <c r="G74" s="44">
        <v>218500</v>
      </c>
      <c r="H74" s="43"/>
      <c r="I74" s="44"/>
      <c r="J74" s="9"/>
      <c r="K74" s="9"/>
      <c r="L74" s="9"/>
      <c r="M74" s="9"/>
      <c r="N74" s="9"/>
      <c r="O74" s="9"/>
      <c r="P74" s="9"/>
      <c r="Q74" s="9"/>
      <c r="R74" s="10">
        <f t="shared" si="2"/>
        <v>218500</v>
      </c>
    </row>
    <row r="75" spans="1:18" x14ac:dyDescent="0.35">
      <c r="A75" s="53">
        <v>70</v>
      </c>
      <c r="B75" s="4">
        <v>2000400318</v>
      </c>
      <c r="C75" s="5" t="s">
        <v>150</v>
      </c>
      <c r="D75" s="57">
        <f>VLOOKUP(B75,'[1]หน่วยเบิกจ่าย 544 แห่ง'!$B$2:$E$546,3,FALSE)</f>
        <v>4600</v>
      </c>
      <c r="E75" s="9"/>
      <c r="F75" s="9"/>
      <c r="G75" s="44">
        <v>148000</v>
      </c>
      <c r="H75" s="43"/>
      <c r="I75" s="44"/>
      <c r="J75" s="9"/>
      <c r="K75" s="9"/>
      <c r="L75" s="9"/>
      <c r="M75" s="9"/>
      <c r="N75" s="9"/>
      <c r="O75" s="9"/>
      <c r="P75" s="9"/>
      <c r="Q75" s="9"/>
      <c r="R75" s="10">
        <f t="shared" si="2"/>
        <v>148000</v>
      </c>
    </row>
    <row r="76" spans="1:18" x14ac:dyDescent="0.35">
      <c r="A76" s="4">
        <v>71</v>
      </c>
      <c r="B76" s="4">
        <v>2000400320</v>
      </c>
      <c r="C76" s="5" t="s">
        <v>151</v>
      </c>
      <c r="D76" s="57">
        <f>VLOOKUP(B76,'[1]หน่วยเบิกจ่าย 544 แห่ง'!$B$2:$E$546,3,FALSE)</f>
        <v>4600</v>
      </c>
      <c r="E76" s="9"/>
      <c r="F76" s="9"/>
      <c r="G76" s="44">
        <v>44310</v>
      </c>
      <c r="H76" s="43"/>
      <c r="I76" s="44"/>
      <c r="J76" s="9"/>
      <c r="K76" s="9"/>
      <c r="L76" s="9"/>
      <c r="M76" s="9"/>
      <c r="N76" s="9"/>
      <c r="O76" s="9"/>
      <c r="P76" s="9"/>
      <c r="Q76" s="9"/>
      <c r="R76" s="10">
        <f t="shared" si="2"/>
        <v>44310</v>
      </c>
    </row>
    <row r="77" spans="1:18" x14ac:dyDescent="0.35">
      <c r="A77" s="4">
        <v>72</v>
      </c>
      <c r="B77" s="4">
        <v>2000400322</v>
      </c>
      <c r="C77" s="5" t="s">
        <v>152</v>
      </c>
      <c r="D77" s="57">
        <f>VLOOKUP(B77,'[1]หน่วยเบิกจ่าย 544 แห่ง'!$B$2:$E$546,3,FALSE)</f>
        <v>4600</v>
      </c>
      <c r="E77" s="9"/>
      <c r="F77" s="9"/>
      <c r="G77" s="44"/>
      <c r="H77" s="43"/>
      <c r="I77" s="44"/>
      <c r="J77" s="9"/>
      <c r="K77" s="9"/>
      <c r="L77" s="9"/>
      <c r="M77" s="9">
        <v>385500</v>
      </c>
      <c r="N77" s="9"/>
      <c r="O77" s="9"/>
      <c r="P77" s="9"/>
      <c r="Q77" s="9"/>
      <c r="R77" s="10">
        <f t="shared" si="2"/>
        <v>385500</v>
      </c>
    </row>
    <row r="78" spans="1:18" x14ac:dyDescent="0.35">
      <c r="A78" s="53">
        <v>73</v>
      </c>
      <c r="B78" s="4">
        <v>2000400326</v>
      </c>
      <c r="C78" s="5" t="s">
        <v>65</v>
      </c>
      <c r="D78" s="55">
        <f>VLOOKUP(B78,'[1]หน่วยเบิกจ่าย 544 แห่ง'!$B$2:$E$546,3,FALSE)</f>
        <v>2000</v>
      </c>
      <c r="E78" s="9"/>
      <c r="F78" s="9"/>
      <c r="G78" s="44">
        <v>988670</v>
      </c>
      <c r="H78" s="43"/>
      <c r="I78" s="44"/>
      <c r="J78" s="9"/>
      <c r="K78" s="9"/>
      <c r="L78" s="9"/>
      <c r="M78" s="9"/>
      <c r="N78" s="9"/>
      <c r="O78" s="9"/>
      <c r="P78" s="9"/>
      <c r="Q78" s="9"/>
      <c r="R78" s="10">
        <f t="shared" si="2"/>
        <v>988670</v>
      </c>
    </row>
    <row r="79" spans="1:18" x14ac:dyDescent="0.35">
      <c r="A79" s="4">
        <v>74</v>
      </c>
      <c r="B79" s="4">
        <v>2000400328</v>
      </c>
      <c r="C79" s="5" t="s">
        <v>66</v>
      </c>
      <c r="D79" s="55">
        <f>VLOOKUP(B79,'[1]หน่วยเบิกจ่าย 544 แห่ง'!$B$2:$E$546,3,FALSE)</f>
        <v>2000</v>
      </c>
      <c r="E79" s="9"/>
      <c r="F79" s="9"/>
      <c r="G79" s="44">
        <v>34586</v>
      </c>
      <c r="H79" s="43"/>
      <c r="I79" s="44">
        <v>243091.66</v>
      </c>
      <c r="J79" s="9"/>
      <c r="K79" s="9"/>
      <c r="L79" s="9">
        <v>499000</v>
      </c>
      <c r="M79" s="9"/>
      <c r="N79" s="9"/>
      <c r="O79" s="9"/>
      <c r="P79" s="9"/>
      <c r="Q79" s="9">
        <v>19724147.899999999</v>
      </c>
      <c r="R79" s="10">
        <f t="shared" si="2"/>
        <v>20500825.559999999</v>
      </c>
    </row>
    <row r="80" spans="1:18" x14ac:dyDescent="0.35">
      <c r="A80" s="4">
        <v>75</v>
      </c>
      <c r="B80" s="4">
        <v>2000400347</v>
      </c>
      <c r="C80" s="5" t="s">
        <v>153</v>
      </c>
      <c r="D80" s="58">
        <f>VLOOKUP(B80,'[1]หน่วยเบิกจ่าย 544 แห่ง'!$B$2:$E$546,3,FALSE)</f>
        <v>6500</v>
      </c>
      <c r="E80" s="9"/>
      <c r="F80" s="9"/>
      <c r="G80" s="44">
        <v>544316</v>
      </c>
      <c r="H80" s="43"/>
      <c r="I80" s="44"/>
      <c r="J80" s="9"/>
      <c r="K80" s="9"/>
      <c r="L80" s="9"/>
      <c r="M80" s="9"/>
      <c r="N80" s="9"/>
      <c r="O80" s="9"/>
      <c r="P80" s="9"/>
      <c r="Q80" s="9"/>
      <c r="R80" s="10">
        <f t="shared" si="2"/>
        <v>544316</v>
      </c>
    </row>
    <row r="81" spans="1:18" x14ac:dyDescent="0.35">
      <c r="A81" s="53">
        <v>76</v>
      </c>
      <c r="B81" s="4">
        <v>2000400351</v>
      </c>
      <c r="C81" s="5" t="s">
        <v>154</v>
      </c>
      <c r="D81" s="58">
        <f>VLOOKUP(B81,'[1]หน่วยเบิกจ่าย 544 แห่ง'!$B$2:$E$546,3,FALSE)</f>
        <v>6700</v>
      </c>
      <c r="E81" s="9"/>
      <c r="F81" s="9"/>
      <c r="G81" s="44">
        <v>35384</v>
      </c>
      <c r="H81" s="43"/>
      <c r="I81" s="44"/>
      <c r="J81" s="9"/>
      <c r="K81" s="9"/>
      <c r="L81" s="9"/>
      <c r="M81" s="9"/>
      <c r="N81" s="9"/>
      <c r="O81" s="9"/>
      <c r="P81" s="9"/>
      <c r="Q81" s="9"/>
      <c r="R81" s="10">
        <f t="shared" si="2"/>
        <v>35384</v>
      </c>
    </row>
    <row r="82" spans="1:18" x14ac:dyDescent="0.35">
      <c r="A82" s="4">
        <v>77</v>
      </c>
      <c r="B82" s="4">
        <v>2000400371</v>
      </c>
      <c r="C82" s="5" t="s">
        <v>155</v>
      </c>
      <c r="D82" s="57">
        <f>VLOOKUP(B82,'[1]หน่วยเบิกจ่าย 544 แห่ง'!$B$2:$E$546,3,FALSE)</f>
        <v>4700</v>
      </c>
      <c r="E82" s="9">
        <v>88600</v>
      </c>
      <c r="F82" s="9"/>
      <c r="G82" s="44">
        <v>96000</v>
      </c>
      <c r="H82" s="43"/>
      <c r="I82" s="44"/>
      <c r="J82" s="9"/>
      <c r="K82" s="9">
        <v>7967920.9299999997</v>
      </c>
      <c r="L82" s="9"/>
      <c r="M82" s="9"/>
      <c r="N82" s="9"/>
      <c r="O82" s="9"/>
      <c r="P82" s="9"/>
      <c r="Q82" s="9"/>
      <c r="R82" s="10">
        <f t="shared" si="2"/>
        <v>8152520.9299999997</v>
      </c>
    </row>
    <row r="83" spans="1:18" x14ac:dyDescent="0.35">
      <c r="A83" s="4">
        <v>78</v>
      </c>
      <c r="B83" s="4">
        <v>2000400395</v>
      </c>
      <c r="C83" s="5" t="s">
        <v>156</v>
      </c>
      <c r="D83" s="56">
        <f>VLOOKUP(B83,'[1]หน่วยเบิกจ่าย 544 แห่ง'!$B$2:$E$546,3,FALSE)</f>
        <v>3200</v>
      </c>
      <c r="E83" s="9"/>
      <c r="F83" s="9"/>
      <c r="G83" s="44">
        <v>2187114</v>
      </c>
      <c r="H83" s="43"/>
      <c r="I83" s="44"/>
      <c r="J83" s="9"/>
      <c r="K83" s="9"/>
      <c r="L83" s="9"/>
      <c r="M83" s="9"/>
      <c r="N83" s="9"/>
      <c r="O83" s="9"/>
      <c r="P83" s="9"/>
      <c r="Q83" s="9"/>
      <c r="R83" s="10">
        <f t="shared" si="2"/>
        <v>2187114</v>
      </c>
    </row>
    <row r="84" spans="1:18" x14ac:dyDescent="0.35">
      <c r="A84" s="53">
        <v>79</v>
      </c>
      <c r="B84" s="4">
        <v>2000400415</v>
      </c>
      <c r="C84" s="5" t="s">
        <v>157</v>
      </c>
      <c r="D84" s="58">
        <f>VLOOKUP(B84,'[1]หน่วยเบิกจ่าย 544 แห่ง'!$B$2:$E$546,3,FALSE)</f>
        <v>8000</v>
      </c>
      <c r="E84" s="9"/>
      <c r="F84" s="9"/>
      <c r="G84" s="44">
        <v>283862</v>
      </c>
      <c r="H84" s="43"/>
      <c r="I84" s="44"/>
      <c r="J84" s="9"/>
      <c r="K84" s="9"/>
      <c r="L84" s="9"/>
      <c r="M84" s="9"/>
      <c r="N84" s="9"/>
      <c r="O84" s="9"/>
      <c r="P84" s="9"/>
      <c r="Q84" s="9"/>
      <c r="R84" s="10">
        <f t="shared" si="2"/>
        <v>283862</v>
      </c>
    </row>
    <row r="85" spans="1:18" x14ac:dyDescent="0.35">
      <c r="A85" s="4">
        <v>80</v>
      </c>
      <c r="B85" s="4">
        <v>2000400429</v>
      </c>
      <c r="C85" s="5" t="s">
        <v>4571</v>
      </c>
      <c r="D85" s="56">
        <f>VLOOKUP(B85,'[1]หน่วยเบิกจ่าย 544 แห่ง'!$B$2:$E$546,3,FALSE)</f>
        <v>3300</v>
      </c>
      <c r="E85" s="9"/>
      <c r="F85" s="9"/>
      <c r="G85" s="44"/>
      <c r="H85" s="43"/>
      <c r="I85" s="44"/>
      <c r="J85" s="9"/>
      <c r="K85" s="9"/>
      <c r="L85" s="9"/>
      <c r="M85" s="9">
        <v>383822.91</v>
      </c>
      <c r="N85" s="9"/>
      <c r="O85" s="9"/>
      <c r="P85" s="9"/>
      <c r="Q85" s="9"/>
      <c r="R85" s="10">
        <f t="shared" si="2"/>
        <v>383822.91</v>
      </c>
    </row>
    <row r="86" spans="1:18" x14ac:dyDescent="0.35">
      <c r="A86" s="4">
        <v>81</v>
      </c>
      <c r="B86" s="4">
        <v>2000400431</v>
      </c>
      <c r="C86" s="5" t="s">
        <v>158</v>
      </c>
      <c r="D86" s="56">
        <f>VLOOKUP(B86,'[1]หน่วยเบิกจ่าย 544 แห่ง'!$B$2:$E$546,3,FALSE)</f>
        <v>3300</v>
      </c>
      <c r="E86" s="9"/>
      <c r="F86" s="9"/>
      <c r="G86" s="44">
        <v>1749632</v>
      </c>
      <c r="H86" s="43"/>
      <c r="I86" s="44"/>
      <c r="J86" s="9"/>
      <c r="K86" s="9">
        <v>174080</v>
      </c>
      <c r="L86" s="9"/>
      <c r="M86" s="9"/>
      <c r="N86" s="9"/>
      <c r="O86" s="9"/>
      <c r="P86" s="9"/>
      <c r="Q86" s="9"/>
      <c r="R86" s="10">
        <f t="shared" si="2"/>
        <v>1923712</v>
      </c>
    </row>
    <row r="87" spans="1:18" x14ac:dyDescent="0.35">
      <c r="A87" s="53">
        <v>82</v>
      </c>
      <c r="B87" s="4">
        <v>2000400439</v>
      </c>
      <c r="C87" s="5" t="s">
        <v>159</v>
      </c>
      <c r="D87" s="56">
        <f>VLOOKUP(B87,'[1]หน่วยเบิกจ่าย 544 แห่ง'!$B$2:$E$546,3,FALSE)</f>
        <v>4100</v>
      </c>
      <c r="E87" s="9"/>
      <c r="F87" s="9"/>
      <c r="G87" s="44">
        <v>301308</v>
      </c>
      <c r="H87" s="43"/>
      <c r="I87" s="44"/>
      <c r="J87" s="9"/>
      <c r="K87" s="9"/>
      <c r="L87" s="9"/>
      <c r="M87" s="9"/>
      <c r="N87" s="9"/>
      <c r="O87" s="9"/>
      <c r="P87" s="9"/>
      <c r="Q87" s="9"/>
      <c r="R87" s="10">
        <f t="shared" si="2"/>
        <v>301308</v>
      </c>
    </row>
    <row r="88" spans="1:18" x14ac:dyDescent="0.35">
      <c r="A88" s="4">
        <v>83</v>
      </c>
      <c r="B88" s="4">
        <v>2000400443</v>
      </c>
      <c r="C88" s="5" t="s">
        <v>160</v>
      </c>
      <c r="D88" s="56">
        <f>VLOOKUP(B88,'[1]หน่วยเบิกจ่าย 544 แห่ง'!$B$2:$E$546,3,FALSE)</f>
        <v>4100</v>
      </c>
      <c r="E88" s="9"/>
      <c r="F88" s="9"/>
      <c r="G88" s="44">
        <v>26586</v>
      </c>
      <c r="H88" s="43"/>
      <c r="I88" s="44"/>
      <c r="J88" s="9"/>
      <c r="K88" s="9"/>
      <c r="L88" s="9"/>
      <c r="M88" s="9"/>
      <c r="N88" s="9"/>
      <c r="O88" s="9"/>
      <c r="P88" s="9"/>
      <c r="Q88" s="9"/>
      <c r="R88" s="10">
        <f t="shared" si="2"/>
        <v>26586</v>
      </c>
    </row>
    <row r="89" spans="1:18" x14ac:dyDescent="0.35">
      <c r="A89" s="4">
        <v>84</v>
      </c>
      <c r="B89" s="4">
        <v>2000400449</v>
      </c>
      <c r="C89" s="5" t="s">
        <v>161</v>
      </c>
      <c r="D89" s="56">
        <f>VLOOKUP(B89,'[1]หน่วยเบิกจ่าย 544 แห่ง'!$B$2:$E$546,3,FALSE)</f>
        <v>4000</v>
      </c>
      <c r="E89" s="9"/>
      <c r="F89" s="9"/>
      <c r="G89" s="44">
        <v>79758</v>
      </c>
      <c r="H89" s="43"/>
      <c r="I89" s="44"/>
      <c r="J89" s="9"/>
      <c r="K89" s="9"/>
      <c r="L89" s="9"/>
      <c r="M89" s="9"/>
      <c r="N89" s="9"/>
      <c r="O89" s="9"/>
      <c r="P89" s="9"/>
      <c r="Q89" s="9"/>
      <c r="R89" s="10">
        <f t="shared" si="2"/>
        <v>79758</v>
      </c>
    </row>
    <row r="90" spans="1:18" x14ac:dyDescent="0.35">
      <c r="A90" s="53">
        <v>85</v>
      </c>
      <c r="B90" s="4">
        <v>2000400465</v>
      </c>
      <c r="C90" s="5" t="s">
        <v>162</v>
      </c>
      <c r="D90" s="57">
        <f>VLOOKUP(B90,'[1]หน่วยเบิกจ่าย 544 แห่ง'!$B$2:$E$546,3,FALSE)</f>
        <v>5000</v>
      </c>
      <c r="E90" s="9"/>
      <c r="F90" s="9"/>
      <c r="G90" s="44"/>
      <c r="H90" s="43">
        <v>13500</v>
      </c>
      <c r="I90" s="44"/>
      <c r="J90" s="9"/>
      <c r="K90" s="9"/>
      <c r="L90" s="9"/>
      <c r="M90" s="9"/>
      <c r="N90" s="9"/>
      <c r="O90" s="9"/>
      <c r="P90" s="9"/>
      <c r="Q90" s="9"/>
      <c r="R90" s="10">
        <f t="shared" si="2"/>
        <v>13500</v>
      </c>
    </row>
    <row r="91" spans="1:18" x14ac:dyDescent="0.35">
      <c r="A91" s="4">
        <v>86</v>
      </c>
      <c r="B91" s="4">
        <v>2000400495</v>
      </c>
      <c r="C91" s="5" t="s">
        <v>163</v>
      </c>
      <c r="D91" s="58">
        <f>VLOOKUP(B91,'[1]หน่วยเบิกจ่าย 544 แห่ง'!$B$2:$E$546,3,FALSE)</f>
        <v>3000</v>
      </c>
      <c r="E91" s="9"/>
      <c r="F91" s="9"/>
      <c r="G91" s="44">
        <v>100000</v>
      </c>
      <c r="H91" s="43">
        <v>13800</v>
      </c>
      <c r="I91" s="44"/>
      <c r="J91" s="9"/>
      <c r="K91" s="9"/>
      <c r="L91" s="9"/>
      <c r="M91" s="9"/>
      <c r="N91" s="9"/>
      <c r="O91" s="9"/>
      <c r="P91" s="9"/>
      <c r="Q91" s="9"/>
      <c r="R91" s="10">
        <f t="shared" si="2"/>
        <v>113800</v>
      </c>
    </row>
    <row r="92" spans="1:18" x14ac:dyDescent="0.35">
      <c r="A92" s="4">
        <v>87</v>
      </c>
      <c r="B92" s="4">
        <v>2000400517</v>
      </c>
      <c r="C92" s="5" t="s">
        <v>45</v>
      </c>
      <c r="D92" s="55">
        <f>VLOOKUP(B92,'[1]หน่วยเบิกจ่าย 544 แห่ง'!$B$2:$E$546,3,FALSE)</f>
        <v>7100</v>
      </c>
      <c r="E92" s="9"/>
      <c r="F92" s="9"/>
      <c r="G92" s="44"/>
      <c r="H92" s="43"/>
      <c r="I92" s="44">
        <v>50000</v>
      </c>
      <c r="J92" s="9"/>
      <c r="K92" s="9"/>
      <c r="L92" s="9"/>
      <c r="M92" s="9"/>
      <c r="N92" s="9"/>
      <c r="O92" s="9"/>
      <c r="P92" s="9"/>
      <c r="Q92" s="9"/>
      <c r="R92" s="10">
        <f t="shared" si="2"/>
        <v>50000</v>
      </c>
    </row>
    <row r="93" spans="1:18" x14ac:dyDescent="0.35">
      <c r="A93" s="53">
        <v>88</v>
      </c>
      <c r="B93" s="4">
        <v>2000400518</v>
      </c>
      <c r="C93" s="5" t="s">
        <v>35</v>
      </c>
      <c r="D93" s="55">
        <f>VLOOKUP(B93,'[1]หน่วยเบิกจ่าย 544 แห่ง'!$B$2:$E$546,3,FALSE)</f>
        <v>7100</v>
      </c>
      <c r="E93" s="9"/>
      <c r="F93" s="9"/>
      <c r="G93" s="44">
        <v>8862</v>
      </c>
      <c r="H93" s="43"/>
      <c r="I93" s="44">
        <v>31000</v>
      </c>
      <c r="J93" s="9"/>
      <c r="K93" s="9"/>
      <c r="L93" s="9">
        <v>499500</v>
      </c>
      <c r="M93" s="9"/>
      <c r="N93" s="9"/>
      <c r="O93" s="9"/>
      <c r="P93" s="9"/>
      <c r="Q93" s="9"/>
      <c r="R93" s="10">
        <f t="shared" si="2"/>
        <v>539362</v>
      </c>
    </row>
    <row r="94" spans="1:18" x14ac:dyDescent="0.35">
      <c r="A94" s="4">
        <v>89</v>
      </c>
      <c r="B94" s="4">
        <v>2000400519</v>
      </c>
      <c r="C94" s="5" t="s">
        <v>164</v>
      </c>
      <c r="D94" s="57">
        <f>VLOOKUP(B94,'[1]หน่วยเบิกจ่าย 544 แห่ง'!$B$2:$E$546,3,FALSE)</f>
        <v>5700</v>
      </c>
      <c r="E94" s="9">
        <v>3702500</v>
      </c>
      <c r="F94" s="9"/>
      <c r="G94" s="44"/>
      <c r="H94" s="43"/>
      <c r="I94" s="44">
        <v>50000</v>
      </c>
      <c r="J94" s="9"/>
      <c r="K94" s="9"/>
      <c r="L94" s="9">
        <v>4380000</v>
      </c>
      <c r="M94" s="9"/>
      <c r="N94" s="9"/>
      <c r="O94" s="9"/>
      <c r="P94" s="9"/>
      <c r="Q94" s="9"/>
      <c r="R94" s="10">
        <f t="shared" si="2"/>
        <v>8132500</v>
      </c>
    </row>
    <row r="95" spans="1:18" x14ac:dyDescent="0.35">
      <c r="A95" s="4">
        <v>90</v>
      </c>
      <c r="B95" s="4">
        <v>2000400520</v>
      </c>
      <c r="C95" s="5" t="s">
        <v>61</v>
      </c>
      <c r="D95" s="55">
        <f>VLOOKUP(B95,'[1]หน่วยเบิกจ่าย 544 แห่ง'!$B$2:$E$546,3,FALSE)</f>
        <v>2200</v>
      </c>
      <c r="E95" s="9">
        <v>11923080</v>
      </c>
      <c r="F95" s="9"/>
      <c r="G95" s="44">
        <v>8800</v>
      </c>
      <c r="H95" s="43">
        <v>38600</v>
      </c>
      <c r="I95" s="44">
        <v>499931</v>
      </c>
      <c r="J95" s="9"/>
      <c r="K95" s="9"/>
      <c r="L95" s="9">
        <v>9650330</v>
      </c>
      <c r="M95" s="9"/>
      <c r="N95" s="9"/>
      <c r="O95" s="9"/>
      <c r="P95" s="9"/>
      <c r="Q95" s="9"/>
      <c r="R95" s="10">
        <f t="shared" si="2"/>
        <v>22120741</v>
      </c>
    </row>
    <row r="96" spans="1:18" x14ac:dyDescent="0.35">
      <c r="A96" s="53">
        <v>91</v>
      </c>
      <c r="B96" s="4">
        <v>2000400522</v>
      </c>
      <c r="C96" s="5" t="s">
        <v>62</v>
      </c>
      <c r="D96" s="55">
        <f>VLOOKUP(B96,'[1]หน่วยเบิกจ่าย 544 แห่ง'!$B$2:$E$546,3,FALSE)</f>
        <v>1800</v>
      </c>
      <c r="E96" s="9"/>
      <c r="F96" s="9"/>
      <c r="G96" s="44">
        <v>8862</v>
      </c>
      <c r="H96" s="43"/>
      <c r="I96" s="44"/>
      <c r="J96" s="9"/>
      <c r="K96" s="9">
        <v>90000</v>
      </c>
      <c r="L96" s="9">
        <v>381900</v>
      </c>
      <c r="M96" s="9"/>
      <c r="N96" s="9"/>
      <c r="O96" s="9"/>
      <c r="P96" s="9"/>
      <c r="Q96" s="9"/>
      <c r="R96" s="10">
        <f t="shared" si="2"/>
        <v>480762</v>
      </c>
    </row>
    <row r="97" spans="1:18" x14ac:dyDescent="0.35">
      <c r="A97" s="4">
        <v>92</v>
      </c>
      <c r="B97" s="4">
        <v>2000400524</v>
      </c>
      <c r="C97" s="5" t="s">
        <v>165</v>
      </c>
      <c r="D97" s="58">
        <f>VLOOKUP(B97,'[1]หน่วยเบิกจ่าย 544 แห่ง'!$B$2:$E$546,3,FALSE)</f>
        <v>6300</v>
      </c>
      <c r="E97" s="9"/>
      <c r="F97" s="9"/>
      <c r="G97" s="44">
        <v>39580</v>
      </c>
      <c r="H97" s="43"/>
      <c r="I97" s="44"/>
      <c r="J97" s="9"/>
      <c r="K97" s="9"/>
      <c r="L97" s="9"/>
      <c r="M97" s="9"/>
      <c r="N97" s="9"/>
      <c r="O97" s="9"/>
      <c r="P97" s="9"/>
      <c r="Q97" s="9"/>
      <c r="R97" s="10">
        <f t="shared" si="2"/>
        <v>39580</v>
      </c>
    </row>
    <row r="98" spans="1:18" x14ac:dyDescent="0.35">
      <c r="A98" s="4">
        <v>93</v>
      </c>
      <c r="B98" s="4">
        <v>2000400527</v>
      </c>
      <c r="C98" s="5" t="s">
        <v>109</v>
      </c>
      <c r="D98" s="57">
        <f>VLOOKUP(B98,'[1]หน่วยเบิกจ่าย 544 แห่ง'!$B$2:$E$546,3,FALSE)</f>
        <v>4700</v>
      </c>
      <c r="E98" s="9"/>
      <c r="F98" s="9"/>
      <c r="G98" s="44"/>
      <c r="H98" s="43"/>
      <c r="I98" s="44">
        <v>9500</v>
      </c>
      <c r="J98" s="9"/>
      <c r="K98" s="9"/>
      <c r="L98" s="9"/>
      <c r="M98" s="9"/>
      <c r="N98" s="9"/>
      <c r="O98" s="9"/>
      <c r="P98" s="9"/>
      <c r="Q98" s="9"/>
      <c r="R98" s="10">
        <f t="shared" si="2"/>
        <v>9500</v>
      </c>
    </row>
    <row r="99" spans="1:18" x14ac:dyDescent="0.35">
      <c r="A99" s="53">
        <v>94</v>
      </c>
      <c r="B99" s="4">
        <v>2000400528</v>
      </c>
      <c r="C99" s="5" t="s">
        <v>166</v>
      </c>
      <c r="D99" s="58">
        <f>VLOOKUP(B99,'[1]หน่วยเบิกจ่าย 544 แห่ง'!$B$2:$E$546,3,FALSE)</f>
        <v>9600</v>
      </c>
      <c r="E99" s="9">
        <v>52000</v>
      </c>
      <c r="F99" s="9"/>
      <c r="G99" s="44"/>
      <c r="H99" s="43">
        <v>161700</v>
      </c>
      <c r="I99" s="44"/>
      <c r="J99" s="9"/>
      <c r="K99" s="9"/>
      <c r="L99" s="9"/>
      <c r="M99" s="9"/>
      <c r="N99" s="9"/>
      <c r="O99" s="9"/>
      <c r="P99" s="9"/>
      <c r="Q99" s="9"/>
      <c r="R99" s="10">
        <f t="shared" si="2"/>
        <v>213700</v>
      </c>
    </row>
    <row r="100" spans="1:18" x14ac:dyDescent="0.35">
      <c r="A100" s="4">
        <v>95</v>
      </c>
      <c r="B100" s="4">
        <v>2000400529</v>
      </c>
      <c r="C100" s="5" t="s">
        <v>167</v>
      </c>
      <c r="D100" s="58">
        <f>VLOOKUP(B100,'[1]หน่วยเบิกจ่าย 544 แห่ง'!$B$2:$E$546,3,FALSE)</f>
        <v>9600</v>
      </c>
      <c r="E100" s="9">
        <v>749000</v>
      </c>
      <c r="F100" s="9"/>
      <c r="G100" s="44">
        <v>92000</v>
      </c>
      <c r="H100" s="43">
        <v>177400</v>
      </c>
      <c r="I100" s="44"/>
      <c r="J100" s="9"/>
      <c r="K100" s="9"/>
      <c r="L100" s="9"/>
      <c r="M100" s="9"/>
      <c r="N100" s="9"/>
      <c r="O100" s="9"/>
      <c r="P100" s="9"/>
      <c r="Q100" s="9"/>
      <c r="R100" s="10">
        <f t="shared" si="2"/>
        <v>1018400</v>
      </c>
    </row>
    <row r="101" spans="1:18" x14ac:dyDescent="0.35">
      <c r="A101" s="4">
        <v>96</v>
      </c>
      <c r="B101" s="4">
        <v>2000400531</v>
      </c>
      <c r="C101" s="5" t="s">
        <v>110</v>
      </c>
      <c r="D101" s="57">
        <f>VLOOKUP(B101,'[1]หน่วยเบิกจ่าย 544 แห่ง'!$B$2:$E$546,3,FALSE)</f>
        <v>5500</v>
      </c>
      <c r="E101" s="9"/>
      <c r="F101" s="9"/>
      <c r="G101" s="44"/>
      <c r="H101" s="43">
        <v>25350</v>
      </c>
      <c r="I101" s="44">
        <v>18580</v>
      </c>
      <c r="J101" s="9"/>
      <c r="K101" s="9"/>
      <c r="L101" s="9"/>
      <c r="M101" s="9"/>
      <c r="N101" s="9"/>
      <c r="O101" s="9"/>
      <c r="P101" s="9"/>
      <c r="Q101" s="9"/>
      <c r="R101" s="10">
        <f t="shared" si="2"/>
        <v>43930</v>
      </c>
    </row>
    <row r="102" spans="1:18" x14ac:dyDescent="0.35">
      <c r="A102" s="53">
        <v>97</v>
      </c>
      <c r="B102" s="4">
        <v>2000400532</v>
      </c>
      <c r="C102" s="5" t="s">
        <v>168</v>
      </c>
      <c r="D102" s="58">
        <f>VLOOKUP(B102,'[1]หน่วยเบิกจ่าย 544 แห่ง'!$B$2:$E$546,3,FALSE)</f>
        <v>9300</v>
      </c>
      <c r="E102" s="9"/>
      <c r="F102" s="9"/>
      <c r="G102" s="44"/>
      <c r="H102" s="43">
        <v>54590</v>
      </c>
      <c r="I102" s="44">
        <v>60000</v>
      </c>
      <c r="J102" s="9"/>
      <c r="K102" s="9">
        <v>20000</v>
      </c>
      <c r="L102" s="9"/>
      <c r="M102" s="9"/>
      <c r="N102" s="9"/>
      <c r="O102" s="9"/>
      <c r="P102" s="9"/>
      <c r="Q102" s="9"/>
      <c r="R102" s="10">
        <f t="shared" ref="R102:R133" si="3">SUM(E102:Q102)</f>
        <v>134590</v>
      </c>
    </row>
    <row r="103" spans="1:18" x14ac:dyDescent="0.35">
      <c r="A103" s="4">
        <v>98</v>
      </c>
      <c r="B103" s="4">
        <v>2000400534</v>
      </c>
      <c r="C103" s="5" t="s">
        <v>169</v>
      </c>
      <c r="D103" s="57">
        <f>VLOOKUP(B103,'[1]หน่วยเบิกจ่าย 544 แห่ง'!$B$2:$E$546,3,FALSE)</f>
        <v>5800</v>
      </c>
      <c r="E103" s="9">
        <v>8245000</v>
      </c>
      <c r="F103" s="9"/>
      <c r="G103" s="44"/>
      <c r="H103" s="43"/>
      <c r="I103" s="44"/>
      <c r="J103" s="9"/>
      <c r="K103" s="9"/>
      <c r="L103" s="9"/>
      <c r="M103" s="9"/>
      <c r="N103" s="9"/>
      <c r="O103" s="9"/>
      <c r="P103" s="9"/>
      <c r="Q103" s="9"/>
      <c r="R103" s="10">
        <f t="shared" si="3"/>
        <v>8245000</v>
      </c>
    </row>
    <row r="104" spans="1:18" x14ac:dyDescent="0.35">
      <c r="A104" s="4">
        <v>99</v>
      </c>
      <c r="B104" s="4">
        <v>2000400536</v>
      </c>
      <c r="C104" s="5" t="s">
        <v>111</v>
      </c>
      <c r="D104" s="57">
        <f>VLOOKUP(B104,'[1]หน่วยเบิกจ่าย 544 แห่ง'!$B$2:$E$546,3,FALSE)</f>
        <v>5800</v>
      </c>
      <c r="E104" s="9"/>
      <c r="F104" s="9"/>
      <c r="G104" s="44"/>
      <c r="H104" s="43"/>
      <c r="I104" s="44">
        <v>120000</v>
      </c>
      <c r="J104" s="9"/>
      <c r="K104" s="9"/>
      <c r="L104" s="9">
        <v>1001000</v>
      </c>
      <c r="M104" s="9"/>
      <c r="N104" s="9"/>
      <c r="O104" s="9"/>
      <c r="P104" s="9"/>
      <c r="Q104" s="9"/>
      <c r="R104" s="10">
        <f t="shared" si="3"/>
        <v>1121000</v>
      </c>
    </row>
    <row r="105" spans="1:18" x14ac:dyDescent="0.35">
      <c r="A105" s="53">
        <v>100</v>
      </c>
      <c r="B105" s="4">
        <v>2000400537</v>
      </c>
      <c r="C105" s="5" t="s">
        <v>112</v>
      </c>
      <c r="D105" s="57">
        <f>VLOOKUP(B105,'[1]หน่วยเบิกจ่าย 544 แห่ง'!$B$2:$E$546,3,FALSE)</f>
        <v>5800</v>
      </c>
      <c r="E105" s="9"/>
      <c r="F105" s="9"/>
      <c r="G105" s="44"/>
      <c r="H105" s="43">
        <v>87855</v>
      </c>
      <c r="I105" s="44">
        <v>15300</v>
      </c>
      <c r="J105" s="9"/>
      <c r="K105" s="9"/>
      <c r="L105" s="9"/>
      <c r="M105" s="9">
        <v>918566</v>
      </c>
      <c r="N105" s="9"/>
      <c r="O105" s="9"/>
      <c r="P105" s="9"/>
      <c r="Q105" s="9"/>
      <c r="R105" s="10">
        <f t="shared" si="3"/>
        <v>1021721</v>
      </c>
    </row>
    <row r="106" spans="1:18" x14ac:dyDescent="0.35">
      <c r="A106" s="4">
        <v>101</v>
      </c>
      <c r="B106" s="4">
        <v>2000400539</v>
      </c>
      <c r="C106" s="5" t="s">
        <v>170</v>
      </c>
      <c r="D106" s="57">
        <f>VLOOKUP(B106,'[1]หน่วยเบิกจ่าย 544 แห่ง'!$B$2:$E$546,3,FALSE)</f>
        <v>5000</v>
      </c>
      <c r="E106" s="9"/>
      <c r="F106" s="9"/>
      <c r="G106" s="44"/>
      <c r="H106" s="43"/>
      <c r="I106" s="44">
        <v>16000</v>
      </c>
      <c r="J106" s="9"/>
      <c r="K106" s="9"/>
      <c r="L106" s="9"/>
      <c r="M106" s="9"/>
      <c r="N106" s="9"/>
      <c r="O106" s="9"/>
      <c r="P106" s="9"/>
      <c r="Q106" s="9"/>
      <c r="R106" s="10">
        <f t="shared" si="3"/>
        <v>16000</v>
      </c>
    </row>
    <row r="107" spans="1:18" x14ac:dyDescent="0.35">
      <c r="A107" s="4">
        <v>102</v>
      </c>
      <c r="B107" s="4">
        <v>2000400540</v>
      </c>
      <c r="C107" s="5" t="s">
        <v>171</v>
      </c>
      <c r="D107" s="57">
        <f>VLOOKUP(B107,'[1]หน่วยเบิกจ่าย 544 แห่ง'!$B$2:$E$546,3,FALSE)</f>
        <v>5000</v>
      </c>
      <c r="E107" s="9">
        <v>3315890</v>
      </c>
      <c r="F107" s="9"/>
      <c r="G107" s="44"/>
      <c r="H107" s="43"/>
      <c r="I107" s="44">
        <v>62500</v>
      </c>
      <c r="J107" s="9"/>
      <c r="K107" s="9"/>
      <c r="L107" s="9"/>
      <c r="M107" s="9"/>
      <c r="N107" s="9"/>
      <c r="O107" s="9"/>
      <c r="P107" s="9"/>
      <c r="Q107" s="9"/>
      <c r="R107" s="10">
        <f t="shared" si="3"/>
        <v>3378390</v>
      </c>
    </row>
    <row r="108" spans="1:18" x14ac:dyDescent="0.35">
      <c r="A108" s="53">
        <v>103</v>
      </c>
      <c r="B108" s="4">
        <v>2000400541</v>
      </c>
      <c r="C108" s="5" t="s">
        <v>113</v>
      </c>
      <c r="D108" s="57">
        <f>VLOOKUP(B108,'[1]หน่วยเบิกจ่าย 544 แห่ง'!$B$2:$E$546,3,FALSE)</f>
        <v>5000</v>
      </c>
      <c r="E108" s="9">
        <v>20241808.52</v>
      </c>
      <c r="F108" s="9">
        <v>50400</v>
      </c>
      <c r="G108" s="44"/>
      <c r="H108" s="43"/>
      <c r="I108" s="44">
        <v>549960</v>
      </c>
      <c r="J108" s="9"/>
      <c r="K108" s="9"/>
      <c r="L108" s="9">
        <v>7359925</v>
      </c>
      <c r="M108" s="9"/>
      <c r="N108" s="9">
        <v>17767076.059999999</v>
      </c>
      <c r="O108" s="9"/>
      <c r="P108" s="9">
        <v>3935284</v>
      </c>
      <c r="Q108" s="9"/>
      <c r="R108" s="10">
        <f t="shared" si="3"/>
        <v>49904453.579999998</v>
      </c>
    </row>
    <row r="109" spans="1:18" x14ac:dyDescent="0.35">
      <c r="A109" s="4">
        <v>104</v>
      </c>
      <c r="B109" s="4">
        <v>2000400543</v>
      </c>
      <c r="C109" s="5" t="s">
        <v>172</v>
      </c>
      <c r="D109" s="57">
        <f>VLOOKUP(B109,'[1]หน่วยเบิกจ่าย 544 แห่ง'!$B$2:$E$546,3,FALSE)</f>
        <v>5200</v>
      </c>
      <c r="E109" s="9">
        <v>28236982.350000001</v>
      </c>
      <c r="F109" s="9"/>
      <c r="G109" s="44">
        <v>8862</v>
      </c>
      <c r="H109" s="43"/>
      <c r="I109" s="44"/>
      <c r="J109" s="9"/>
      <c r="K109" s="9">
        <v>20000</v>
      </c>
      <c r="L109" s="9"/>
      <c r="M109" s="9"/>
      <c r="N109" s="9"/>
      <c r="O109" s="9"/>
      <c r="P109" s="9"/>
      <c r="Q109" s="9"/>
      <c r="R109" s="10">
        <f t="shared" si="3"/>
        <v>28265844.350000001</v>
      </c>
    </row>
    <row r="110" spans="1:18" x14ac:dyDescent="0.35">
      <c r="A110" s="4">
        <v>105</v>
      </c>
      <c r="B110" s="4">
        <v>2000400544</v>
      </c>
      <c r="C110" s="5" t="s">
        <v>29</v>
      </c>
      <c r="D110" s="56">
        <f>VLOOKUP(B110,'[1]หน่วยเบิกจ่าย 544 แห่ง'!$B$2:$E$546,3,FALSE)</f>
        <v>4200</v>
      </c>
      <c r="E110" s="9">
        <v>613900</v>
      </c>
      <c r="F110" s="9"/>
      <c r="G110" s="44">
        <v>499500</v>
      </c>
      <c r="H110" s="43">
        <v>264150</v>
      </c>
      <c r="I110" s="44">
        <v>509600</v>
      </c>
      <c r="J110" s="9"/>
      <c r="K110" s="9"/>
      <c r="L110" s="9"/>
      <c r="M110" s="9"/>
      <c r="N110" s="9"/>
      <c r="O110" s="9"/>
      <c r="P110" s="9"/>
      <c r="Q110" s="9"/>
      <c r="R110" s="10">
        <f t="shared" si="3"/>
        <v>1887150</v>
      </c>
    </row>
    <row r="111" spans="1:18" x14ac:dyDescent="0.35">
      <c r="A111" s="53">
        <v>106</v>
      </c>
      <c r="B111" s="4">
        <v>2000400545</v>
      </c>
      <c r="C111" s="5" t="s">
        <v>63</v>
      </c>
      <c r="D111" s="55">
        <f>VLOOKUP(B111,'[1]หน่วยเบิกจ่าย 544 แห่ง'!$B$2:$E$546,3,FALSE)</f>
        <v>2300</v>
      </c>
      <c r="E111" s="9">
        <v>1991600</v>
      </c>
      <c r="F111" s="9">
        <v>95580</v>
      </c>
      <c r="G111" s="44">
        <v>8862</v>
      </c>
      <c r="H111" s="43"/>
      <c r="I111" s="44">
        <v>137000</v>
      </c>
      <c r="J111" s="9"/>
      <c r="K111" s="9"/>
      <c r="L111" s="9"/>
      <c r="M111" s="9"/>
      <c r="N111" s="9"/>
      <c r="O111" s="9"/>
      <c r="P111" s="9"/>
      <c r="Q111" s="9"/>
      <c r="R111" s="10">
        <f t="shared" si="3"/>
        <v>2233042</v>
      </c>
    </row>
    <row r="112" spans="1:18" x14ac:dyDescent="0.35">
      <c r="A112" s="4">
        <v>107</v>
      </c>
      <c r="B112" s="4">
        <v>2000400546</v>
      </c>
      <c r="C112" s="5" t="s">
        <v>173</v>
      </c>
      <c r="D112" s="58">
        <f>VLOOKUP(B112,'[1]หน่วยเบิกจ่าย 544 แห่ง'!$B$2:$E$546,3,FALSE)</f>
        <v>8000</v>
      </c>
      <c r="E112" s="9"/>
      <c r="F112" s="9"/>
      <c r="G112" s="44">
        <v>798910</v>
      </c>
      <c r="H112" s="43">
        <v>7600</v>
      </c>
      <c r="I112" s="44"/>
      <c r="J112" s="9"/>
      <c r="K112" s="9"/>
      <c r="L112" s="9"/>
      <c r="M112" s="9"/>
      <c r="N112" s="9"/>
      <c r="O112" s="9"/>
      <c r="P112" s="9"/>
      <c r="Q112" s="9"/>
      <c r="R112" s="10">
        <f t="shared" si="3"/>
        <v>806510</v>
      </c>
    </row>
    <row r="113" spans="1:18" x14ac:dyDescent="0.35">
      <c r="A113" s="4">
        <v>108</v>
      </c>
      <c r="B113" s="4">
        <v>2000400547</v>
      </c>
      <c r="C113" s="5" t="s">
        <v>174</v>
      </c>
      <c r="D113" s="58">
        <f>VLOOKUP(B113,'[1]หน่วยเบิกจ่าย 544 แห่ง'!$B$2:$E$546,3,FALSE)</f>
        <v>8600</v>
      </c>
      <c r="E113" s="9">
        <v>741100</v>
      </c>
      <c r="F113" s="9"/>
      <c r="G113" s="44">
        <v>224000</v>
      </c>
      <c r="H113" s="43">
        <v>10100</v>
      </c>
      <c r="I113" s="44">
        <v>283400</v>
      </c>
      <c r="J113" s="9"/>
      <c r="K113" s="9"/>
      <c r="L113" s="9"/>
      <c r="M113" s="9"/>
      <c r="N113" s="9"/>
      <c r="O113" s="9"/>
      <c r="P113" s="9"/>
      <c r="Q113" s="9"/>
      <c r="R113" s="10">
        <f t="shared" si="3"/>
        <v>1258600</v>
      </c>
    </row>
    <row r="114" spans="1:18" x14ac:dyDescent="0.35">
      <c r="A114" s="53">
        <v>109</v>
      </c>
      <c r="B114" s="4">
        <v>2000400548</v>
      </c>
      <c r="C114" s="5" t="s">
        <v>175</v>
      </c>
      <c r="D114" s="58">
        <f>VLOOKUP(B114,'[1]หน่วยเบิกจ่าย 544 แห่ง'!$B$2:$E$546,3,FALSE)</f>
        <v>6500</v>
      </c>
      <c r="E114" s="9">
        <v>35961591.210000001</v>
      </c>
      <c r="F114" s="9"/>
      <c r="G114" s="44">
        <v>8800</v>
      </c>
      <c r="H114" s="43">
        <v>42100</v>
      </c>
      <c r="I114" s="44">
        <v>1080450</v>
      </c>
      <c r="J114" s="9"/>
      <c r="K114" s="9"/>
      <c r="L114" s="9">
        <v>1784000</v>
      </c>
      <c r="M114" s="9">
        <v>9493900</v>
      </c>
      <c r="N114" s="9">
        <v>1230000</v>
      </c>
      <c r="O114" s="9"/>
      <c r="P114" s="9"/>
      <c r="Q114" s="9"/>
      <c r="R114" s="10">
        <f t="shared" si="3"/>
        <v>49600841.210000001</v>
      </c>
    </row>
    <row r="115" spans="1:18" x14ac:dyDescent="0.35">
      <c r="A115" s="4">
        <v>110</v>
      </c>
      <c r="B115" s="4">
        <v>2000400549</v>
      </c>
      <c r="C115" s="5" t="s">
        <v>114</v>
      </c>
      <c r="D115" s="57">
        <f>VLOOKUP(B115,'[1]หน่วยเบิกจ่าย 544 แห่ง'!$B$2:$E$546,3,FALSE)</f>
        <v>5600</v>
      </c>
      <c r="E115" s="9"/>
      <c r="F115" s="9">
        <v>100000</v>
      </c>
      <c r="G115" s="44">
        <v>49000</v>
      </c>
      <c r="H115" s="43">
        <v>6000</v>
      </c>
      <c r="I115" s="44">
        <v>154100</v>
      </c>
      <c r="J115" s="9"/>
      <c r="K115" s="9"/>
      <c r="L115" s="9"/>
      <c r="M115" s="9"/>
      <c r="N115" s="9"/>
      <c r="O115" s="9"/>
      <c r="P115" s="9"/>
      <c r="Q115" s="9"/>
      <c r="R115" s="10">
        <f t="shared" si="3"/>
        <v>309100</v>
      </c>
    </row>
    <row r="116" spans="1:18" x14ac:dyDescent="0.35">
      <c r="A116" s="4">
        <v>111</v>
      </c>
      <c r="B116" s="4">
        <v>2000400550</v>
      </c>
      <c r="C116" s="5" t="s">
        <v>115</v>
      </c>
      <c r="D116" s="57">
        <f>VLOOKUP(B116,'[1]หน่วยเบิกจ่าย 544 แห่ง'!$B$2:$E$546,3,FALSE)</f>
        <v>5400</v>
      </c>
      <c r="E116" s="9"/>
      <c r="F116" s="9"/>
      <c r="G116" s="44"/>
      <c r="H116" s="43">
        <v>10600</v>
      </c>
      <c r="I116" s="44">
        <v>150000</v>
      </c>
      <c r="J116" s="9"/>
      <c r="K116" s="9"/>
      <c r="L116" s="9"/>
      <c r="M116" s="9"/>
      <c r="N116" s="9"/>
      <c r="O116" s="9"/>
      <c r="P116" s="9"/>
      <c r="Q116" s="9"/>
      <c r="R116" s="10">
        <f t="shared" si="3"/>
        <v>160600</v>
      </c>
    </row>
    <row r="117" spans="1:18" x14ac:dyDescent="0.35">
      <c r="A117" s="53">
        <v>112</v>
      </c>
      <c r="B117" s="4">
        <v>2000400551</v>
      </c>
      <c r="C117" s="5" t="s">
        <v>116</v>
      </c>
      <c r="D117" s="57">
        <f>VLOOKUP(B117,'[1]หน่วยเบิกจ่าย 544 แห่ง'!$B$2:$E$546,3,FALSE)</f>
        <v>5100</v>
      </c>
      <c r="E117" s="9"/>
      <c r="F117" s="9"/>
      <c r="G117" s="44"/>
      <c r="H117" s="43"/>
      <c r="I117" s="44">
        <v>30500</v>
      </c>
      <c r="J117" s="9"/>
      <c r="K117" s="9"/>
      <c r="L117" s="9"/>
      <c r="M117" s="9"/>
      <c r="N117" s="9"/>
      <c r="O117" s="9"/>
      <c r="P117" s="9"/>
      <c r="Q117" s="9"/>
      <c r="R117" s="10">
        <f t="shared" si="3"/>
        <v>30500</v>
      </c>
    </row>
    <row r="118" spans="1:18" x14ac:dyDescent="0.35">
      <c r="A118" s="4">
        <v>113</v>
      </c>
      <c r="B118" s="4">
        <v>2000400552</v>
      </c>
      <c r="C118" s="5" t="s">
        <v>30</v>
      </c>
      <c r="D118" s="56">
        <f>VLOOKUP(B118,'[1]หน่วยเบิกจ่าย 544 แห่ง'!$B$2:$E$546,3,FALSE)</f>
        <v>4300</v>
      </c>
      <c r="E118" s="9"/>
      <c r="F118" s="9"/>
      <c r="G118" s="44"/>
      <c r="H118" s="43">
        <v>94200</v>
      </c>
      <c r="I118" s="44"/>
      <c r="J118" s="9"/>
      <c r="K118" s="9"/>
      <c r="L118" s="9"/>
      <c r="M118" s="9"/>
      <c r="N118" s="9"/>
      <c r="O118" s="9"/>
      <c r="P118" s="9"/>
      <c r="Q118" s="9"/>
      <c r="R118" s="10">
        <f t="shared" si="3"/>
        <v>94200</v>
      </c>
    </row>
    <row r="119" spans="1:18" x14ac:dyDescent="0.35">
      <c r="A119" s="4">
        <v>114</v>
      </c>
      <c r="B119" s="4">
        <v>2000400553</v>
      </c>
      <c r="C119" s="5" t="s">
        <v>31</v>
      </c>
      <c r="D119" s="56">
        <f>VLOOKUP(B119,'[1]หน่วยเบิกจ่าย 544 แห่ง'!$B$2:$E$546,3,FALSE)</f>
        <v>3500</v>
      </c>
      <c r="E119" s="9"/>
      <c r="F119" s="9"/>
      <c r="G119" s="44">
        <v>19200</v>
      </c>
      <c r="H119" s="43">
        <v>26400</v>
      </c>
      <c r="I119" s="44">
        <v>171200</v>
      </c>
      <c r="J119" s="9"/>
      <c r="K119" s="9"/>
      <c r="L119" s="9"/>
      <c r="M119" s="9"/>
      <c r="N119" s="9"/>
      <c r="O119" s="9"/>
      <c r="P119" s="9"/>
      <c r="Q119" s="9"/>
      <c r="R119" s="10">
        <f t="shared" si="3"/>
        <v>216800</v>
      </c>
    </row>
    <row r="120" spans="1:18" x14ac:dyDescent="0.35">
      <c r="A120" s="53">
        <v>115</v>
      </c>
      <c r="B120" s="4">
        <v>2000400554</v>
      </c>
      <c r="C120" s="5" t="s">
        <v>32</v>
      </c>
      <c r="D120" s="56">
        <f>VLOOKUP(B120,'[1]หน่วยเบิกจ่าย 544 แห่ง'!$B$2:$E$546,3,FALSE)</f>
        <v>3300</v>
      </c>
      <c r="E120" s="9"/>
      <c r="F120" s="9"/>
      <c r="G120" s="44"/>
      <c r="H120" s="43"/>
      <c r="I120" s="44">
        <v>20000</v>
      </c>
      <c r="J120" s="9"/>
      <c r="K120" s="9"/>
      <c r="L120" s="9"/>
      <c r="M120" s="9"/>
      <c r="N120" s="9"/>
      <c r="O120" s="9"/>
      <c r="P120" s="9"/>
      <c r="Q120" s="9"/>
      <c r="R120" s="10">
        <f t="shared" si="3"/>
        <v>20000</v>
      </c>
    </row>
    <row r="121" spans="1:18" x14ac:dyDescent="0.35">
      <c r="A121" s="4">
        <v>116</v>
      </c>
      <c r="B121" s="4">
        <v>2000400555</v>
      </c>
      <c r="C121" s="5" t="s">
        <v>33</v>
      </c>
      <c r="D121" s="56">
        <f>VLOOKUP(B121,'[1]หน่วยเบิกจ่าย 544 แห่ง'!$B$2:$E$546,3,FALSE)</f>
        <v>3400</v>
      </c>
      <c r="E121" s="9"/>
      <c r="F121" s="9"/>
      <c r="G121" s="44"/>
      <c r="H121" s="43">
        <v>26200</v>
      </c>
      <c r="I121" s="44"/>
      <c r="J121" s="9"/>
      <c r="K121" s="9"/>
      <c r="L121" s="9"/>
      <c r="M121" s="9"/>
      <c r="N121" s="9"/>
      <c r="O121" s="9"/>
      <c r="P121" s="9"/>
      <c r="Q121" s="9"/>
      <c r="R121" s="10">
        <f t="shared" si="3"/>
        <v>26200</v>
      </c>
    </row>
    <row r="122" spans="1:18" x14ac:dyDescent="0.35">
      <c r="A122" s="4">
        <v>117</v>
      </c>
      <c r="B122" s="4">
        <v>2000400557</v>
      </c>
      <c r="C122" s="5" t="s">
        <v>176</v>
      </c>
      <c r="D122" s="58">
        <f>VLOOKUP(B122,'[1]หน่วยเบิกจ่าย 544 แห่ง'!$B$2:$E$546,3,FALSE)</f>
        <v>8200</v>
      </c>
      <c r="E122" s="9"/>
      <c r="F122" s="9"/>
      <c r="G122" s="44"/>
      <c r="H122" s="43">
        <v>27300</v>
      </c>
      <c r="I122" s="44">
        <v>361000</v>
      </c>
      <c r="J122" s="9"/>
      <c r="K122" s="9"/>
      <c r="L122" s="9"/>
      <c r="M122" s="9"/>
      <c r="N122" s="9"/>
      <c r="O122" s="9"/>
      <c r="P122" s="9"/>
      <c r="Q122" s="9"/>
      <c r="R122" s="10">
        <f t="shared" si="3"/>
        <v>388300</v>
      </c>
    </row>
    <row r="123" spans="1:18" x14ac:dyDescent="0.35">
      <c r="A123" s="53">
        <v>118</v>
      </c>
      <c r="B123" s="4">
        <v>2000400558</v>
      </c>
      <c r="C123" s="5" t="s">
        <v>177</v>
      </c>
      <c r="D123" s="58">
        <f>VLOOKUP(B123,'[1]หน่วยเบิกจ่าย 544 แห่ง'!$B$2:$E$546,3,FALSE)</f>
        <v>8300</v>
      </c>
      <c r="E123" s="9"/>
      <c r="F123" s="9"/>
      <c r="G123" s="44"/>
      <c r="H123" s="43"/>
      <c r="I123" s="44">
        <v>432000</v>
      </c>
      <c r="J123" s="9"/>
      <c r="K123" s="9"/>
      <c r="L123" s="9">
        <v>6358000</v>
      </c>
      <c r="M123" s="9">
        <v>3610000</v>
      </c>
      <c r="N123" s="9"/>
      <c r="O123" s="9"/>
      <c r="P123" s="9"/>
      <c r="Q123" s="9"/>
      <c r="R123" s="10">
        <f t="shared" si="3"/>
        <v>10400000</v>
      </c>
    </row>
    <row r="124" spans="1:18" x14ac:dyDescent="0.35">
      <c r="A124" s="4">
        <v>119</v>
      </c>
      <c r="B124" s="4">
        <v>2000400560</v>
      </c>
      <c r="C124" s="5" t="s">
        <v>178</v>
      </c>
      <c r="D124" s="58">
        <f>VLOOKUP(B124,'[1]หน่วยเบิกจ่าย 544 แห่ง'!$B$2:$E$546,3,FALSE)</f>
        <v>8500</v>
      </c>
      <c r="E124" s="9">
        <v>11718539.710000001</v>
      </c>
      <c r="F124" s="9"/>
      <c r="G124" s="44">
        <v>8862</v>
      </c>
      <c r="H124" s="43"/>
      <c r="I124" s="44"/>
      <c r="J124" s="9"/>
      <c r="K124" s="9"/>
      <c r="L124" s="9"/>
      <c r="M124" s="9"/>
      <c r="N124" s="9"/>
      <c r="O124" s="9"/>
      <c r="P124" s="9"/>
      <c r="Q124" s="9"/>
      <c r="R124" s="10">
        <f t="shared" si="3"/>
        <v>11727401.710000001</v>
      </c>
    </row>
    <row r="125" spans="1:18" x14ac:dyDescent="0.35">
      <c r="A125" s="4">
        <v>120</v>
      </c>
      <c r="B125" s="4">
        <v>2000400561</v>
      </c>
      <c r="C125" s="5" t="s">
        <v>179</v>
      </c>
      <c r="D125" s="58">
        <f>VLOOKUP(B125,'[1]หน่วยเบิกจ่าย 544 แห่ง'!$B$2:$E$546,3,FALSE)</f>
        <v>9400</v>
      </c>
      <c r="E125" s="9"/>
      <c r="F125" s="9"/>
      <c r="G125" s="44">
        <v>31700</v>
      </c>
      <c r="H125" s="43"/>
      <c r="I125" s="44">
        <v>20000</v>
      </c>
      <c r="J125" s="9"/>
      <c r="K125" s="9"/>
      <c r="L125" s="9"/>
      <c r="M125" s="9"/>
      <c r="N125" s="9"/>
      <c r="O125" s="9"/>
      <c r="P125" s="9"/>
      <c r="Q125" s="9"/>
      <c r="R125" s="10">
        <f t="shared" si="3"/>
        <v>51700</v>
      </c>
    </row>
    <row r="126" spans="1:18" x14ac:dyDescent="0.35">
      <c r="A126" s="53">
        <v>121</v>
      </c>
      <c r="B126" s="4">
        <v>2000400563</v>
      </c>
      <c r="C126" s="5" t="s">
        <v>180</v>
      </c>
      <c r="D126" s="58">
        <f>VLOOKUP(B126,'[1]หน่วยเบิกจ่าย 544 แห่ง'!$B$2:$E$546,3,FALSE)</f>
        <v>9100</v>
      </c>
      <c r="E126" s="9"/>
      <c r="F126" s="9"/>
      <c r="G126" s="44"/>
      <c r="H126" s="43"/>
      <c r="I126" s="44">
        <v>122000</v>
      </c>
      <c r="J126" s="9"/>
      <c r="K126" s="9"/>
      <c r="L126" s="9"/>
      <c r="M126" s="9"/>
      <c r="N126" s="9"/>
      <c r="O126" s="9"/>
      <c r="P126" s="9"/>
      <c r="Q126" s="9"/>
      <c r="R126" s="10">
        <f t="shared" si="3"/>
        <v>122000</v>
      </c>
    </row>
    <row r="127" spans="1:18" x14ac:dyDescent="0.35">
      <c r="A127" s="4">
        <v>122</v>
      </c>
      <c r="B127" s="4">
        <v>2000400565</v>
      </c>
      <c r="C127" s="5" t="s">
        <v>36</v>
      </c>
      <c r="D127" s="55">
        <f>VLOOKUP(B127,'[1]หน่วยเบิกจ่าย 544 แห่ง'!$B$2:$E$546,3,FALSE)</f>
        <v>1000</v>
      </c>
      <c r="E127" s="9"/>
      <c r="F127" s="9"/>
      <c r="G127" s="44"/>
      <c r="H127" s="43"/>
      <c r="I127" s="44">
        <v>22710</v>
      </c>
      <c r="J127" s="9"/>
      <c r="K127" s="9"/>
      <c r="L127" s="9"/>
      <c r="M127" s="9"/>
      <c r="N127" s="9"/>
      <c r="O127" s="9"/>
      <c r="P127" s="9"/>
      <c r="Q127" s="9"/>
      <c r="R127" s="10">
        <f t="shared" si="3"/>
        <v>22710</v>
      </c>
    </row>
    <row r="128" spans="1:18" x14ac:dyDescent="0.35">
      <c r="A128" s="4">
        <v>123</v>
      </c>
      <c r="B128" s="4">
        <v>2000400566</v>
      </c>
      <c r="C128" s="5" t="s">
        <v>37</v>
      </c>
      <c r="D128" s="55">
        <f>VLOOKUP(B128,'[1]หน่วยเบิกจ่าย 544 แห่ง'!$B$2:$E$546,3,FALSE)</f>
        <v>1000</v>
      </c>
      <c r="E128" s="9"/>
      <c r="F128" s="9"/>
      <c r="G128" s="44"/>
      <c r="H128" s="43"/>
      <c r="I128" s="44">
        <v>994030</v>
      </c>
      <c r="J128" s="9"/>
      <c r="K128" s="9"/>
      <c r="L128" s="9"/>
      <c r="M128" s="9"/>
      <c r="N128" s="9"/>
      <c r="O128" s="9"/>
      <c r="P128" s="9"/>
      <c r="Q128" s="9"/>
      <c r="R128" s="10">
        <f t="shared" si="3"/>
        <v>994030</v>
      </c>
    </row>
    <row r="129" spans="1:18" x14ac:dyDescent="0.35">
      <c r="A129" s="53">
        <v>124</v>
      </c>
      <c r="B129" s="4">
        <v>2000400581</v>
      </c>
      <c r="C129" s="5" t="s">
        <v>38</v>
      </c>
      <c r="D129" s="55">
        <f>VLOOKUP(B129,'[1]หน่วยเบิกจ่าย 544 แห่ง'!$B$2:$E$546,3,FALSE)</f>
        <v>2400</v>
      </c>
      <c r="E129" s="9"/>
      <c r="F129" s="9"/>
      <c r="G129" s="44"/>
      <c r="H129" s="43"/>
      <c r="I129" s="44">
        <v>3599128</v>
      </c>
      <c r="J129" s="9"/>
      <c r="K129" s="9"/>
      <c r="L129" s="9"/>
      <c r="M129" s="9"/>
      <c r="N129" s="9"/>
      <c r="O129" s="9"/>
      <c r="P129" s="9"/>
      <c r="Q129" s="9"/>
      <c r="R129" s="10">
        <f t="shared" si="3"/>
        <v>3599128</v>
      </c>
    </row>
    <row r="130" spans="1:18" x14ac:dyDescent="0.35">
      <c r="A130" s="4">
        <v>125</v>
      </c>
      <c r="B130" s="4">
        <v>2000400591</v>
      </c>
      <c r="C130" s="5" t="s">
        <v>86</v>
      </c>
      <c r="D130" s="57">
        <f>VLOOKUP(B130,'[1]หน่วยเบิกจ่าย 544 แห่ง'!$B$2:$E$546,3,FALSE)</f>
        <v>5700</v>
      </c>
      <c r="E130" s="9"/>
      <c r="F130" s="9"/>
      <c r="G130" s="44">
        <v>8862</v>
      </c>
      <c r="H130" s="43"/>
      <c r="I130" s="44"/>
      <c r="J130" s="9"/>
      <c r="K130" s="9"/>
      <c r="L130" s="9"/>
      <c r="M130" s="9"/>
      <c r="N130" s="9">
        <v>240000</v>
      </c>
      <c r="O130" s="9"/>
      <c r="P130" s="9"/>
      <c r="Q130" s="9"/>
      <c r="R130" s="10">
        <f t="shared" si="3"/>
        <v>248862</v>
      </c>
    </row>
    <row r="131" spans="1:18" x14ac:dyDescent="0.35">
      <c r="A131" s="4">
        <v>126</v>
      </c>
      <c r="B131" s="4">
        <v>2000400592</v>
      </c>
      <c r="C131" s="5" t="s">
        <v>87</v>
      </c>
      <c r="D131" s="57">
        <f>VLOOKUP(B131,'[1]หน่วยเบิกจ่าย 544 แห่ง'!$B$2:$E$546,3,FALSE)</f>
        <v>5700</v>
      </c>
      <c r="E131" s="9"/>
      <c r="F131" s="9"/>
      <c r="G131" s="44">
        <v>124157.35</v>
      </c>
      <c r="H131" s="43"/>
      <c r="I131" s="44"/>
      <c r="J131" s="9"/>
      <c r="K131" s="9"/>
      <c r="L131" s="9"/>
      <c r="M131" s="9"/>
      <c r="N131" s="9"/>
      <c r="O131" s="9"/>
      <c r="P131" s="9"/>
      <c r="Q131" s="9"/>
      <c r="R131" s="10">
        <f t="shared" si="3"/>
        <v>124157.35</v>
      </c>
    </row>
    <row r="132" spans="1:18" x14ac:dyDescent="0.35">
      <c r="A132" s="53">
        <v>127</v>
      </c>
      <c r="B132" s="4">
        <v>2000400593</v>
      </c>
      <c r="C132" s="5" t="s">
        <v>88</v>
      </c>
      <c r="D132" s="57">
        <f>VLOOKUP(B132,'[1]หน่วยเบิกจ่าย 544 แห่ง'!$B$2:$E$546,3,FALSE)</f>
        <v>5000</v>
      </c>
      <c r="E132" s="9"/>
      <c r="F132" s="9"/>
      <c r="G132" s="44"/>
      <c r="H132" s="43"/>
      <c r="I132" s="44">
        <v>1104710</v>
      </c>
      <c r="J132" s="9"/>
      <c r="K132" s="9"/>
      <c r="L132" s="9"/>
      <c r="M132" s="9"/>
      <c r="N132" s="9"/>
      <c r="O132" s="9"/>
      <c r="P132" s="9"/>
      <c r="Q132" s="9"/>
      <c r="R132" s="10">
        <f t="shared" si="3"/>
        <v>1104710</v>
      </c>
    </row>
    <row r="133" spans="1:18" x14ac:dyDescent="0.35">
      <c r="A133" s="4">
        <v>128</v>
      </c>
      <c r="B133" s="4">
        <v>2000400594</v>
      </c>
      <c r="C133" s="5" t="s">
        <v>89</v>
      </c>
      <c r="D133" s="57">
        <f>VLOOKUP(B133,'[1]หน่วยเบิกจ่าย 544 แห่ง'!$B$2:$E$546,3,FALSE)</f>
        <v>5000</v>
      </c>
      <c r="E133" s="9"/>
      <c r="F133" s="9"/>
      <c r="G133" s="44"/>
      <c r="H133" s="43"/>
      <c r="I133" s="44"/>
      <c r="J133" s="9"/>
      <c r="K133" s="9">
        <v>80633</v>
      </c>
      <c r="L133" s="9"/>
      <c r="M133" s="9"/>
      <c r="N133" s="9"/>
      <c r="O133" s="9"/>
      <c r="P133" s="9"/>
      <c r="Q133" s="9"/>
      <c r="R133" s="10">
        <f t="shared" si="3"/>
        <v>80633</v>
      </c>
    </row>
    <row r="134" spans="1:18" x14ac:dyDescent="0.35">
      <c r="A134" s="4">
        <v>129</v>
      </c>
      <c r="B134" s="4">
        <v>2000400600</v>
      </c>
      <c r="C134" s="5" t="s">
        <v>181</v>
      </c>
      <c r="D134" s="58">
        <f>VLOOKUP(B134,'[1]หน่วยเบิกจ่าย 544 แห่ง'!$B$2:$E$546,3,FALSE)</f>
        <v>6300</v>
      </c>
      <c r="E134" s="9"/>
      <c r="F134" s="9"/>
      <c r="G134" s="44">
        <v>8862</v>
      </c>
      <c r="H134" s="43"/>
      <c r="I134" s="44"/>
      <c r="J134" s="9"/>
      <c r="K134" s="9"/>
      <c r="L134" s="9"/>
      <c r="M134" s="9"/>
      <c r="N134" s="9"/>
      <c r="O134" s="9"/>
      <c r="P134" s="9"/>
      <c r="Q134" s="9"/>
      <c r="R134" s="10">
        <f t="shared" ref="R134:R165" si="4">SUM(E134:Q134)</f>
        <v>8862</v>
      </c>
    </row>
    <row r="135" spans="1:18" x14ac:dyDescent="0.35">
      <c r="A135" s="53">
        <v>130</v>
      </c>
      <c r="B135" s="4">
        <v>2000400603</v>
      </c>
      <c r="C135" s="5" t="s">
        <v>15</v>
      </c>
      <c r="D135" s="56">
        <f>VLOOKUP(B135,'[1]หน่วยเบิกจ่าย 544 แห่ง'!$B$2:$E$546,3,FALSE)</f>
        <v>7300</v>
      </c>
      <c r="E135" s="9"/>
      <c r="F135" s="9"/>
      <c r="G135" s="44"/>
      <c r="H135" s="43"/>
      <c r="I135" s="44"/>
      <c r="J135" s="9">
        <v>75000</v>
      </c>
      <c r="K135" s="9"/>
      <c r="L135" s="9"/>
      <c r="M135" s="9"/>
      <c r="N135" s="9"/>
      <c r="O135" s="9"/>
      <c r="P135" s="9"/>
      <c r="Q135" s="9"/>
      <c r="R135" s="10">
        <f t="shared" si="4"/>
        <v>75000</v>
      </c>
    </row>
    <row r="136" spans="1:18" x14ac:dyDescent="0.35">
      <c r="A136" s="4">
        <v>131</v>
      </c>
      <c r="B136" s="4">
        <v>2000400608</v>
      </c>
      <c r="C136" s="5" t="s">
        <v>182</v>
      </c>
      <c r="D136" s="58">
        <f>VLOOKUP(B136,'[1]หน่วยเบิกจ่าย 544 แห่ง'!$B$2:$E$546,3,FALSE)</f>
        <v>3000</v>
      </c>
      <c r="E136" s="9"/>
      <c r="F136" s="9"/>
      <c r="G136" s="44"/>
      <c r="H136" s="43"/>
      <c r="I136" s="44">
        <v>50000</v>
      </c>
      <c r="J136" s="9"/>
      <c r="K136" s="9"/>
      <c r="L136" s="9"/>
      <c r="M136" s="9"/>
      <c r="N136" s="9"/>
      <c r="O136" s="9"/>
      <c r="P136" s="9"/>
      <c r="Q136" s="9"/>
      <c r="R136" s="10">
        <f t="shared" si="4"/>
        <v>50000</v>
      </c>
    </row>
    <row r="137" spans="1:18" x14ac:dyDescent="0.35">
      <c r="A137" s="4">
        <v>132</v>
      </c>
      <c r="B137" s="4">
        <v>2000400612</v>
      </c>
      <c r="C137" s="5" t="s">
        <v>2571</v>
      </c>
      <c r="D137" s="58">
        <f>VLOOKUP(B137,'[1]หน่วยเบิกจ่าย 544 แห่ง'!$B$2:$E$546,3,FALSE)</f>
        <v>8000</v>
      </c>
      <c r="E137" s="9">
        <v>488800</v>
      </c>
      <c r="F137" s="9"/>
      <c r="G137" s="44"/>
      <c r="H137" s="43"/>
      <c r="I137" s="44"/>
      <c r="J137" s="9"/>
      <c r="K137" s="9"/>
      <c r="L137" s="9"/>
      <c r="M137" s="9"/>
      <c r="N137" s="9"/>
      <c r="O137" s="9"/>
      <c r="P137" s="9"/>
      <c r="Q137" s="9"/>
      <c r="R137" s="10">
        <f t="shared" si="4"/>
        <v>488800</v>
      </c>
    </row>
    <row r="138" spans="1:18" x14ac:dyDescent="0.35">
      <c r="A138" s="53">
        <v>133</v>
      </c>
      <c r="B138" s="4">
        <v>2000400619</v>
      </c>
      <c r="C138" s="5" t="s">
        <v>90</v>
      </c>
      <c r="D138" s="57">
        <f>VLOOKUP(B138,'[1]หน่วยเบิกจ่าย 544 แห่ง'!$B$2:$E$546,3,FALSE)</f>
        <v>5500</v>
      </c>
      <c r="E138" s="9"/>
      <c r="F138" s="9">
        <v>4550</v>
      </c>
      <c r="G138" s="44">
        <v>602190.11</v>
      </c>
      <c r="H138" s="43"/>
      <c r="I138" s="44">
        <v>2084545.33</v>
      </c>
      <c r="J138" s="9">
        <v>25600</v>
      </c>
      <c r="K138" s="9">
        <v>29200</v>
      </c>
      <c r="L138" s="9">
        <v>300000</v>
      </c>
      <c r="M138" s="9"/>
      <c r="N138" s="9">
        <v>27500000</v>
      </c>
      <c r="O138" s="9"/>
      <c r="P138" s="9"/>
      <c r="Q138" s="9"/>
      <c r="R138" s="10">
        <f t="shared" si="4"/>
        <v>30546085.440000001</v>
      </c>
    </row>
    <row r="139" spans="1:18" x14ac:dyDescent="0.35">
      <c r="A139" s="4">
        <v>134</v>
      </c>
      <c r="B139" s="4">
        <v>2000400622</v>
      </c>
      <c r="C139" s="5" t="s">
        <v>16</v>
      </c>
      <c r="D139" s="56">
        <f>VLOOKUP(B139,'[1]หน่วยเบิกจ่าย 544 แห่ง'!$B$2:$E$546,3,FALSE)</f>
        <v>3100</v>
      </c>
      <c r="E139" s="9"/>
      <c r="F139" s="9"/>
      <c r="G139" s="44"/>
      <c r="H139" s="43"/>
      <c r="I139" s="44">
        <v>5133.33</v>
      </c>
      <c r="J139" s="9"/>
      <c r="K139" s="9"/>
      <c r="L139" s="9"/>
      <c r="M139" s="9"/>
      <c r="N139" s="9"/>
      <c r="O139" s="9"/>
      <c r="P139" s="9"/>
      <c r="Q139" s="9"/>
      <c r="R139" s="10">
        <f t="shared" si="4"/>
        <v>5133.33</v>
      </c>
    </row>
    <row r="140" spans="1:18" x14ac:dyDescent="0.35">
      <c r="A140" s="4">
        <v>135</v>
      </c>
      <c r="B140" s="4">
        <v>2000400625</v>
      </c>
      <c r="C140" s="5" t="s">
        <v>39</v>
      </c>
      <c r="D140" s="55">
        <f>VLOOKUP(B140,'[1]หน่วยเบิกจ่าย 544 แห่ง'!$B$2:$E$546,3,FALSE)</f>
        <v>1300</v>
      </c>
      <c r="E140" s="9"/>
      <c r="F140" s="9"/>
      <c r="G140" s="44"/>
      <c r="H140" s="43"/>
      <c r="I140" s="44">
        <v>3082000</v>
      </c>
      <c r="J140" s="9"/>
      <c r="K140" s="9">
        <v>1426234.5</v>
      </c>
      <c r="L140" s="9"/>
      <c r="M140" s="9"/>
      <c r="N140" s="9"/>
      <c r="O140" s="9"/>
      <c r="P140" s="9"/>
      <c r="Q140" s="9"/>
      <c r="R140" s="10">
        <f t="shared" si="4"/>
        <v>4508234.5</v>
      </c>
    </row>
    <row r="141" spans="1:18" x14ac:dyDescent="0.35">
      <c r="A141" s="53">
        <v>136</v>
      </c>
      <c r="B141" s="4">
        <v>2000400626</v>
      </c>
      <c r="C141" s="5" t="s">
        <v>40</v>
      </c>
      <c r="D141" s="55">
        <f>VLOOKUP(B141,'[1]หน่วยเบิกจ่าย 544 แห่ง'!$B$2:$E$546,3,FALSE)</f>
        <v>1300</v>
      </c>
      <c r="E141" s="9"/>
      <c r="F141" s="9"/>
      <c r="G141" s="44">
        <v>897385.55</v>
      </c>
      <c r="H141" s="43"/>
      <c r="I141" s="44"/>
      <c r="J141" s="9"/>
      <c r="K141" s="9"/>
      <c r="L141" s="9"/>
      <c r="M141" s="9"/>
      <c r="N141" s="9"/>
      <c r="O141" s="9"/>
      <c r="P141" s="9"/>
      <c r="Q141" s="9"/>
      <c r="R141" s="10">
        <f t="shared" si="4"/>
        <v>897385.55</v>
      </c>
    </row>
    <row r="142" spans="1:18" x14ac:dyDescent="0.35">
      <c r="A142" s="4">
        <v>137</v>
      </c>
      <c r="B142" s="4">
        <v>2000400633</v>
      </c>
      <c r="C142" s="5" t="s">
        <v>91</v>
      </c>
      <c r="D142" s="57">
        <f>VLOOKUP(B142,'[1]หน่วยเบิกจ่าย 544 แห่ง'!$B$2:$E$546,3,FALSE)</f>
        <v>5600</v>
      </c>
      <c r="E142" s="9"/>
      <c r="F142" s="9"/>
      <c r="G142" s="44">
        <v>146760</v>
      </c>
      <c r="H142" s="43"/>
      <c r="I142" s="44"/>
      <c r="J142" s="9"/>
      <c r="K142" s="9"/>
      <c r="L142" s="9"/>
      <c r="M142" s="9"/>
      <c r="N142" s="9"/>
      <c r="O142" s="9"/>
      <c r="P142" s="9"/>
      <c r="Q142" s="9"/>
      <c r="R142" s="10">
        <f t="shared" si="4"/>
        <v>146760</v>
      </c>
    </row>
    <row r="143" spans="1:18" x14ac:dyDescent="0.35">
      <c r="A143" s="4">
        <v>138</v>
      </c>
      <c r="B143" s="4">
        <v>2000400635</v>
      </c>
      <c r="C143" s="5" t="s">
        <v>80</v>
      </c>
      <c r="D143" s="58">
        <f>VLOOKUP(B143,'[1]หน่วยเบิกจ่าย 544 แห่ง'!$B$2:$E$546,3,FALSE)</f>
        <v>9300</v>
      </c>
      <c r="E143" s="9">
        <v>1395000</v>
      </c>
      <c r="F143" s="9"/>
      <c r="G143" s="44"/>
      <c r="H143" s="43"/>
      <c r="I143" s="44"/>
      <c r="J143" s="9"/>
      <c r="K143" s="9"/>
      <c r="L143" s="9"/>
      <c r="M143" s="9"/>
      <c r="N143" s="9"/>
      <c r="O143" s="9"/>
      <c r="P143" s="9"/>
      <c r="Q143" s="9"/>
      <c r="R143" s="10">
        <f t="shared" si="4"/>
        <v>1395000</v>
      </c>
    </row>
    <row r="144" spans="1:18" x14ac:dyDescent="0.35">
      <c r="A144" s="53">
        <v>139</v>
      </c>
      <c r="B144" s="4">
        <v>2000400637</v>
      </c>
      <c r="C144" s="5" t="s">
        <v>183</v>
      </c>
      <c r="D144" s="58">
        <f>VLOOKUP(B144,'[1]หน่วยเบิกจ่าย 544 แห่ง'!$B$2:$E$546,3,FALSE)</f>
        <v>6600</v>
      </c>
      <c r="E144" s="9"/>
      <c r="F144" s="9"/>
      <c r="G144" s="44">
        <v>8862</v>
      </c>
      <c r="H144" s="43"/>
      <c r="I144" s="44"/>
      <c r="J144" s="9"/>
      <c r="K144" s="9"/>
      <c r="L144" s="9"/>
      <c r="M144" s="9"/>
      <c r="N144" s="9"/>
      <c r="O144" s="9"/>
      <c r="P144" s="9"/>
      <c r="Q144" s="9"/>
      <c r="R144" s="10">
        <f t="shared" si="4"/>
        <v>8862</v>
      </c>
    </row>
    <row r="145" spans="1:18" x14ac:dyDescent="0.35">
      <c r="A145" s="4">
        <v>140</v>
      </c>
      <c r="B145" s="4">
        <v>2000400644</v>
      </c>
      <c r="C145" s="5" t="s">
        <v>92</v>
      </c>
      <c r="D145" s="57">
        <f>VLOOKUP(B145,'[1]หน่วยเบิกจ่าย 544 แห่ง'!$B$2:$E$546,3,FALSE)</f>
        <v>5400</v>
      </c>
      <c r="E145" s="9">
        <v>141310</v>
      </c>
      <c r="F145" s="9">
        <v>116096.84</v>
      </c>
      <c r="G145" s="44">
        <v>1682400</v>
      </c>
      <c r="H145" s="43">
        <v>5500</v>
      </c>
      <c r="I145" s="44">
        <v>2061583.04</v>
      </c>
      <c r="J145" s="9">
        <v>80500</v>
      </c>
      <c r="K145" s="9">
        <v>18950</v>
      </c>
      <c r="L145" s="9"/>
      <c r="M145" s="9"/>
      <c r="N145" s="9"/>
      <c r="O145" s="9"/>
      <c r="P145" s="9"/>
      <c r="Q145" s="9"/>
      <c r="R145" s="10">
        <f t="shared" si="4"/>
        <v>4106339.88</v>
      </c>
    </row>
    <row r="146" spans="1:18" x14ac:dyDescent="0.35">
      <c r="A146" s="4">
        <v>141</v>
      </c>
      <c r="B146" s="4">
        <v>2000400645</v>
      </c>
      <c r="C146" s="5" t="s">
        <v>93</v>
      </c>
      <c r="D146" s="57">
        <f>VLOOKUP(B146,'[1]หน่วยเบิกจ่าย 544 แห่ง'!$B$2:$E$546,3,FALSE)</f>
        <v>5400</v>
      </c>
      <c r="E146" s="9"/>
      <c r="F146" s="9"/>
      <c r="G146" s="44">
        <v>5300</v>
      </c>
      <c r="H146" s="43"/>
      <c r="I146" s="44"/>
      <c r="J146" s="9"/>
      <c r="K146" s="9"/>
      <c r="L146" s="9"/>
      <c r="M146" s="9"/>
      <c r="N146" s="9"/>
      <c r="O146" s="9"/>
      <c r="P146" s="9"/>
      <c r="Q146" s="9"/>
      <c r="R146" s="10">
        <f t="shared" si="4"/>
        <v>5300</v>
      </c>
    </row>
    <row r="147" spans="1:18" x14ac:dyDescent="0.35">
      <c r="A147" s="53">
        <v>142</v>
      </c>
      <c r="B147" s="4">
        <v>2000400648</v>
      </c>
      <c r="C147" s="5" t="s">
        <v>94</v>
      </c>
      <c r="D147" s="57">
        <f>VLOOKUP(B147,'[1]หน่วยเบิกจ่าย 544 แห่ง'!$B$2:$E$546,3,FALSE)</f>
        <v>4400</v>
      </c>
      <c r="E147" s="9"/>
      <c r="F147" s="9"/>
      <c r="G147" s="44"/>
      <c r="H147" s="43"/>
      <c r="I147" s="44"/>
      <c r="J147" s="9">
        <v>15000</v>
      </c>
      <c r="K147" s="9"/>
      <c r="L147" s="9"/>
      <c r="M147" s="9"/>
      <c r="N147" s="9"/>
      <c r="O147" s="9"/>
      <c r="P147" s="9"/>
      <c r="Q147" s="9"/>
      <c r="R147" s="10">
        <f t="shared" si="4"/>
        <v>15000</v>
      </c>
    </row>
    <row r="148" spans="1:18" x14ac:dyDescent="0.35">
      <c r="A148" s="4">
        <v>143</v>
      </c>
      <c r="B148" s="4">
        <v>2000400651</v>
      </c>
      <c r="C148" s="5" t="s">
        <v>184</v>
      </c>
      <c r="D148" s="57">
        <f>VLOOKUP(B148,'[1]หน่วยเบิกจ่าย 544 แห่ง'!$B$2:$E$546,3,FALSE)</f>
        <v>5800</v>
      </c>
      <c r="E148" s="9"/>
      <c r="F148" s="9"/>
      <c r="G148" s="44">
        <v>8862</v>
      </c>
      <c r="H148" s="43"/>
      <c r="I148" s="44"/>
      <c r="J148" s="9"/>
      <c r="K148" s="9"/>
      <c r="L148" s="9"/>
      <c r="M148" s="9"/>
      <c r="N148" s="9"/>
      <c r="O148" s="9"/>
      <c r="P148" s="9"/>
      <c r="Q148" s="9"/>
      <c r="R148" s="10">
        <f t="shared" si="4"/>
        <v>8862</v>
      </c>
    </row>
    <row r="149" spans="1:18" x14ac:dyDescent="0.35">
      <c r="A149" s="4">
        <v>144</v>
      </c>
      <c r="B149" s="4">
        <v>2000400653</v>
      </c>
      <c r="C149" s="5" t="s">
        <v>18</v>
      </c>
      <c r="D149" s="56">
        <f>VLOOKUP(B149,'[1]หน่วยเบิกจ่าย 544 แห่ง'!$B$2:$E$546,3,FALSE)</f>
        <v>3500</v>
      </c>
      <c r="E149" s="9"/>
      <c r="F149" s="9"/>
      <c r="G149" s="44"/>
      <c r="H149" s="43"/>
      <c r="I149" s="44">
        <v>626100</v>
      </c>
      <c r="J149" s="9"/>
      <c r="K149" s="9"/>
      <c r="L149" s="9"/>
      <c r="M149" s="9"/>
      <c r="N149" s="9"/>
      <c r="O149" s="9"/>
      <c r="P149" s="9"/>
      <c r="Q149" s="9"/>
      <c r="R149" s="10">
        <f t="shared" si="4"/>
        <v>626100</v>
      </c>
    </row>
    <row r="150" spans="1:18" x14ac:dyDescent="0.35">
      <c r="A150" s="53">
        <v>145</v>
      </c>
      <c r="B150" s="4">
        <v>2000400657</v>
      </c>
      <c r="C150" s="5" t="s">
        <v>95</v>
      </c>
      <c r="D150" s="57">
        <f>VLOOKUP(B150,'[1]หน่วยเบิกจ่าย 544 แห่ง'!$B$2:$E$546,3,FALSE)</f>
        <v>4500</v>
      </c>
      <c r="E150" s="9"/>
      <c r="F150" s="9"/>
      <c r="G150" s="44"/>
      <c r="H150" s="43"/>
      <c r="I150" s="44">
        <v>390000</v>
      </c>
      <c r="J150" s="9"/>
      <c r="K150" s="9"/>
      <c r="L150" s="9"/>
      <c r="M150" s="9"/>
      <c r="N150" s="9"/>
      <c r="O150" s="9"/>
      <c r="P150" s="9"/>
      <c r="Q150" s="9"/>
      <c r="R150" s="10">
        <f t="shared" si="4"/>
        <v>390000</v>
      </c>
    </row>
    <row r="151" spans="1:18" x14ac:dyDescent="0.35">
      <c r="A151" s="4">
        <v>146</v>
      </c>
      <c r="B151" s="4">
        <v>2000400658</v>
      </c>
      <c r="C151" s="5" t="s">
        <v>96</v>
      </c>
      <c r="D151" s="57">
        <f>VLOOKUP(B151,'[1]หน่วยเบิกจ่าย 544 แห่ง'!$B$2:$E$546,3,FALSE)</f>
        <v>4500</v>
      </c>
      <c r="E151" s="9"/>
      <c r="F151" s="9"/>
      <c r="G151" s="44"/>
      <c r="H151" s="43"/>
      <c r="I151" s="44"/>
      <c r="J151" s="9"/>
      <c r="K151" s="9"/>
      <c r="L151" s="9"/>
      <c r="M151" s="9">
        <v>541000</v>
      </c>
      <c r="N151" s="9"/>
      <c r="O151" s="9"/>
      <c r="P151" s="9"/>
      <c r="Q151" s="9"/>
      <c r="R151" s="10">
        <f t="shared" si="4"/>
        <v>541000</v>
      </c>
    </row>
    <row r="152" spans="1:18" x14ac:dyDescent="0.35">
      <c r="A152" s="4">
        <v>147</v>
      </c>
      <c r="B152" s="4">
        <v>2000400659</v>
      </c>
      <c r="C152" s="5" t="s">
        <v>81</v>
      </c>
      <c r="D152" s="58">
        <f>VLOOKUP(B152,'[1]หน่วยเบิกจ่าย 544 แห่ง'!$B$2:$E$546,3,FALSE)</f>
        <v>8500</v>
      </c>
      <c r="E152" s="9"/>
      <c r="F152" s="9"/>
      <c r="G152" s="44">
        <v>113862</v>
      </c>
      <c r="H152" s="43"/>
      <c r="I152" s="44">
        <v>111600</v>
      </c>
      <c r="J152" s="9"/>
      <c r="K152" s="9">
        <v>138600</v>
      </c>
      <c r="L152" s="9"/>
      <c r="M152" s="9"/>
      <c r="N152" s="9"/>
      <c r="O152" s="9"/>
      <c r="P152" s="9"/>
      <c r="Q152" s="9"/>
      <c r="R152" s="10">
        <f t="shared" si="4"/>
        <v>364062</v>
      </c>
    </row>
    <row r="153" spans="1:18" x14ac:dyDescent="0.35">
      <c r="A153" s="53">
        <v>148</v>
      </c>
      <c r="B153" s="4">
        <v>2000400662</v>
      </c>
      <c r="C153" s="5" t="s">
        <v>82</v>
      </c>
      <c r="D153" s="58">
        <f>VLOOKUP(B153,'[1]หน่วยเบิกจ่าย 544 แห่ง'!$B$2:$E$546,3,FALSE)</f>
        <v>7000</v>
      </c>
      <c r="E153" s="9"/>
      <c r="F153" s="9">
        <v>98916.67</v>
      </c>
      <c r="G153" s="44">
        <v>178944.44</v>
      </c>
      <c r="H153" s="43"/>
      <c r="I153" s="44"/>
      <c r="J153" s="9"/>
      <c r="K153" s="9"/>
      <c r="L153" s="9"/>
      <c r="M153" s="9"/>
      <c r="N153" s="9"/>
      <c r="O153" s="9"/>
      <c r="P153" s="9"/>
      <c r="Q153" s="9"/>
      <c r="R153" s="10">
        <f t="shared" si="4"/>
        <v>277861.11</v>
      </c>
    </row>
    <row r="154" spans="1:18" x14ac:dyDescent="0.35">
      <c r="A154" s="4">
        <v>149</v>
      </c>
      <c r="B154" s="4">
        <v>2000400663</v>
      </c>
      <c r="C154" s="5" t="s">
        <v>185</v>
      </c>
      <c r="D154" s="58">
        <f>VLOOKUP(B154,'[1]หน่วยเบิกจ่าย 544 แห่ง'!$B$2:$E$546,3,FALSE)</f>
        <v>7000</v>
      </c>
      <c r="E154" s="9">
        <v>15000</v>
      </c>
      <c r="F154" s="9">
        <v>91840</v>
      </c>
      <c r="G154" s="44">
        <v>1152962</v>
      </c>
      <c r="H154" s="43">
        <v>26750</v>
      </c>
      <c r="I154" s="44">
        <v>679755</v>
      </c>
      <c r="J154" s="9"/>
      <c r="K154" s="9">
        <v>307721.3</v>
      </c>
      <c r="L154" s="9"/>
      <c r="M154" s="9"/>
      <c r="N154" s="9"/>
      <c r="O154" s="9"/>
      <c r="P154" s="9"/>
      <c r="Q154" s="9"/>
      <c r="R154" s="10">
        <f t="shared" si="4"/>
        <v>2274028.2999999998</v>
      </c>
    </row>
    <row r="155" spans="1:18" x14ac:dyDescent="0.35">
      <c r="A155" s="4">
        <v>150</v>
      </c>
      <c r="B155" s="4">
        <v>2000400665</v>
      </c>
      <c r="C155" s="5" t="s">
        <v>41</v>
      </c>
      <c r="D155" s="55">
        <f>VLOOKUP(B155,'[1]หน่วยเบิกจ่าย 544 แห่ง'!$B$2:$E$546,3,FALSE)</f>
        <v>1600</v>
      </c>
      <c r="E155" s="9"/>
      <c r="F155" s="9"/>
      <c r="G155" s="44">
        <v>636800.89</v>
      </c>
      <c r="H155" s="43"/>
      <c r="I155" s="44"/>
      <c r="J155" s="9"/>
      <c r="K155" s="9"/>
      <c r="L155" s="9"/>
      <c r="M155" s="9"/>
      <c r="N155" s="9"/>
      <c r="O155" s="9"/>
      <c r="P155" s="9"/>
      <c r="Q155" s="9"/>
      <c r="R155" s="10">
        <f t="shared" si="4"/>
        <v>636800.89</v>
      </c>
    </row>
    <row r="156" spans="1:18" x14ac:dyDescent="0.35">
      <c r="A156" s="53">
        <v>151</v>
      </c>
      <c r="B156" s="4">
        <v>2000400666</v>
      </c>
      <c r="C156" s="5" t="s">
        <v>97</v>
      </c>
      <c r="D156" s="57">
        <f>VLOOKUP(B156,'[1]หน่วยเบิกจ่าย 544 แห่ง'!$B$2:$E$546,3,FALSE)</f>
        <v>5200</v>
      </c>
      <c r="E156" s="9"/>
      <c r="F156" s="9"/>
      <c r="G156" s="44">
        <v>117162</v>
      </c>
      <c r="H156" s="43"/>
      <c r="I156" s="44">
        <v>811800</v>
      </c>
      <c r="J156" s="9"/>
      <c r="K156" s="9">
        <v>2897200</v>
      </c>
      <c r="L156" s="9"/>
      <c r="M156" s="9"/>
      <c r="N156" s="9"/>
      <c r="O156" s="9"/>
      <c r="P156" s="9"/>
      <c r="Q156" s="9"/>
      <c r="R156" s="10">
        <f t="shared" si="4"/>
        <v>3826162</v>
      </c>
    </row>
    <row r="157" spans="1:18" x14ac:dyDescent="0.35">
      <c r="A157" s="4">
        <v>152</v>
      </c>
      <c r="B157" s="4">
        <v>2000400668</v>
      </c>
      <c r="C157" s="5" t="s">
        <v>186</v>
      </c>
      <c r="D157" s="57">
        <f>VLOOKUP(B157,'[1]หน่วยเบิกจ่าย 544 แห่ง'!$B$2:$E$546,3,FALSE)</f>
        <v>5200</v>
      </c>
      <c r="E157" s="9"/>
      <c r="F157" s="9">
        <v>37300</v>
      </c>
      <c r="G157" s="44">
        <v>585642</v>
      </c>
      <c r="H157" s="43"/>
      <c r="I157" s="44">
        <v>17600</v>
      </c>
      <c r="J157" s="9"/>
      <c r="K157" s="9">
        <v>46500</v>
      </c>
      <c r="L157" s="9"/>
      <c r="M157" s="9"/>
      <c r="N157" s="9"/>
      <c r="O157" s="9"/>
      <c r="P157" s="9"/>
      <c r="Q157" s="9"/>
      <c r="R157" s="10">
        <f t="shared" si="4"/>
        <v>687042</v>
      </c>
    </row>
    <row r="158" spans="1:18" x14ac:dyDescent="0.35">
      <c r="A158" s="4">
        <v>153</v>
      </c>
      <c r="B158" s="4">
        <v>2000400675</v>
      </c>
      <c r="C158" s="5" t="s">
        <v>187</v>
      </c>
      <c r="D158" s="56">
        <f>VLOOKUP(B158,'[1]หน่วยเบิกจ่าย 544 แห่ง'!$B$2:$E$546,3,FALSE)</f>
        <v>3300</v>
      </c>
      <c r="E158" s="9"/>
      <c r="F158" s="9"/>
      <c r="G158" s="44"/>
      <c r="H158" s="43"/>
      <c r="I158" s="44">
        <v>223500</v>
      </c>
      <c r="J158" s="9"/>
      <c r="K158" s="9"/>
      <c r="L158" s="9"/>
      <c r="M158" s="9"/>
      <c r="N158" s="9"/>
      <c r="O158" s="9"/>
      <c r="P158" s="9"/>
      <c r="Q158" s="9"/>
      <c r="R158" s="10">
        <f t="shared" si="4"/>
        <v>223500</v>
      </c>
    </row>
    <row r="159" spans="1:18" x14ac:dyDescent="0.35">
      <c r="A159" s="53">
        <v>154</v>
      </c>
      <c r="B159" s="4">
        <v>2000400677</v>
      </c>
      <c r="C159" s="5" t="s">
        <v>98</v>
      </c>
      <c r="D159" s="57">
        <f>VLOOKUP(B159,'[1]หน่วยเบิกจ่าย 544 แห่ง'!$B$2:$E$546,3,FALSE)</f>
        <v>4700</v>
      </c>
      <c r="E159" s="9"/>
      <c r="F159" s="9">
        <v>86680</v>
      </c>
      <c r="G159" s="44">
        <v>984019</v>
      </c>
      <c r="H159" s="43"/>
      <c r="I159" s="44">
        <v>18190</v>
      </c>
      <c r="J159" s="9">
        <v>1810479</v>
      </c>
      <c r="K159" s="9">
        <v>186520</v>
      </c>
      <c r="L159" s="9"/>
      <c r="M159" s="9"/>
      <c r="N159" s="9"/>
      <c r="O159" s="9"/>
      <c r="P159" s="9">
        <v>444500</v>
      </c>
      <c r="Q159" s="9"/>
      <c r="R159" s="10">
        <f t="shared" si="4"/>
        <v>3530388</v>
      </c>
    </row>
    <row r="160" spans="1:18" x14ac:dyDescent="0.35">
      <c r="A160" s="4">
        <v>155</v>
      </c>
      <c r="B160" s="4">
        <v>2000400679</v>
      </c>
      <c r="C160" s="5" t="s">
        <v>188</v>
      </c>
      <c r="D160" s="58">
        <f>VLOOKUP(B160,'[1]หน่วยเบิกจ่าย 544 แห่ง'!$B$2:$E$546,3,FALSE)</f>
        <v>9000</v>
      </c>
      <c r="E160" s="9">
        <v>16745</v>
      </c>
      <c r="F160" s="9">
        <v>11990</v>
      </c>
      <c r="G160" s="44">
        <v>3957340</v>
      </c>
      <c r="H160" s="43">
        <v>9500</v>
      </c>
      <c r="I160" s="44">
        <v>896111</v>
      </c>
      <c r="J160" s="9"/>
      <c r="K160" s="9"/>
      <c r="L160" s="9"/>
      <c r="M160" s="9"/>
      <c r="N160" s="9"/>
      <c r="O160" s="9"/>
      <c r="P160" s="9"/>
      <c r="Q160" s="9"/>
      <c r="R160" s="10">
        <f t="shared" si="4"/>
        <v>4891686</v>
      </c>
    </row>
    <row r="161" spans="1:18" x14ac:dyDescent="0.35">
      <c r="A161" s="4">
        <v>156</v>
      </c>
      <c r="B161" s="4">
        <v>2000400680</v>
      </c>
      <c r="C161" s="5" t="s">
        <v>189</v>
      </c>
      <c r="D161" s="58">
        <f>VLOOKUP(B161,'[1]หน่วยเบิกจ่าย 544 แห่ง'!$B$2:$E$546,3,FALSE)</f>
        <v>9000</v>
      </c>
      <c r="E161" s="9"/>
      <c r="F161" s="9">
        <v>189000</v>
      </c>
      <c r="G161" s="44"/>
      <c r="H161" s="43">
        <v>17385</v>
      </c>
      <c r="I161" s="44"/>
      <c r="J161" s="9"/>
      <c r="K161" s="9"/>
      <c r="L161" s="9"/>
      <c r="M161" s="9"/>
      <c r="N161" s="9"/>
      <c r="O161" s="9"/>
      <c r="P161" s="9"/>
      <c r="Q161" s="9"/>
      <c r="R161" s="10">
        <f t="shared" si="4"/>
        <v>206385</v>
      </c>
    </row>
    <row r="162" spans="1:18" x14ac:dyDescent="0.35">
      <c r="A162" s="53">
        <v>157</v>
      </c>
      <c r="B162" s="4">
        <v>2000400687</v>
      </c>
      <c r="C162" s="5" t="s">
        <v>42</v>
      </c>
      <c r="D162" s="55">
        <f>VLOOKUP(B162,'[1]หน่วยเบิกจ่าย 544 แห่ง'!$B$2:$E$546,3,FALSE)</f>
        <v>1700</v>
      </c>
      <c r="E162" s="9">
        <v>14200</v>
      </c>
      <c r="F162" s="9">
        <v>997999.92</v>
      </c>
      <c r="G162" s="44">
        <v>34800</v>
      </c>
      <c r="H162" s="43"/>
      <c r="I162" s="44">
        <v>136700</v>
      </c>
      <c r="J162" s="9"/>
      <c r="K162" s="9"/>
      <c r="L162" s="9"/>
      <c r="M162" s="9"/>
      <c r="N162" s="9"/>
      <c r="O162" s="9"/>
      <c r="P162" s="9"/>
      <c r="Q162" s="9"/>
      <c r="R162" s="10">
        <f t="shared" si="4"/>
        <v>1183699.92</v>
      </c>
    </row>
    <row r="163" spans="1:18" x14ac:dyDescent="0.35">
      <c r="A163" s="4">
        <v>158</v>
      </c>
      <c r="B163" s="4">
        <v>2000400690</v>
      </c>
      <c r="C163" s="5" t="s">
        <v>43</v>
      </c>
      <c r="D163" s="55">
        <f>VLOOKUP(B163,'[1]หน่วยเบิกจ่าย 544 แห่ง'!$B$2:$E$546,3,FALSE)</f>
        <v>7200</v>
      </c>
      <c r="E163" s="9"/>
      <c r="F163" s="9"/>
      <c r="G163" s="44">
        <v>8862</v>
      </c>
      <c r="H163" s="43"/>
      <c r="I163" s="44"/>
      <c r="J163" s="9"/>
      <c r="K163" s="9"/>
      <c r="L163" s="9"/>
      <c r="M163" s="9"/>
      <c r="N163" s="9"/>
      <c r="O163" s="9"/>
      <c r="P163" s="9"/>
      <c r="Q163" s="9"/>
      <c r="R163" s="10">
        <f t="shared" si="4"/>
        <v>8862</v>
      </c>
    </row>
    <row r="164" spans="1:18" x14ac:dyDescent="0.35">
      <c r="A164" s="4">
        <v>159</v>
      </c>
      <c r="B164" s="4">
        <v>2000400693</v>
      </c>
      <c r="C164" s="5" t="s">
        <v>83</v>
      </c>
      <c r="D164" s="58">
        <f>VLOOKUP(B164,'[1]หน่วยเบิกจ่าย 544 แห่ง'!$B$2:$E$546,3,FALSE)</f>
        <v>8400</v>
      </c>
      <c r="E164" s="9"/>
      <c r="F164" s="9"/>
      <c r="G164" s="44">
        <v>288862</v>
      </c>
      <c r="H164" s="43"/>
      <c r="I164" s="44">
        <v>552500</v>
      </c>
      <c r="J164" s="9"/>
      <c r="K164" s="9">
        <v>429270</v>
      </c>
      <c r="L164" s="9"/>
      <c r="M164" s="9"/>
      <c r="N164" s="9"/>
      <c r="O164" s="9"/>
      <c r="P164" s="9"/>
      <c r="Q164" s="9"/>
      <c r="R164" s="10">
        <f t="shared" si="4"/>
        <v>1270632</v>
      </c>
    </row>
    <row r="165" spans="1:18" x14ac:dyDescent="0.35">
      <c r="A165" s="53">
        <v>160</v>
      </c>
      <c r="B165" s="4">
        <v>2000400700</v>
      </c>
      <c r="C165" s="5" t="s">
        <v>190</v>
      </c>
      <c r="D165" s="56">
        <f>VLOOKUP(B165,'[1]หน่วยเบิกจ่าย 544 แห่ง'!$B$2:$E$546,3,FALSE)</f>
        <v>3900</v>
      </c>
      <c r="E165" s="9"/>
      <c r="F165" s="9">
        <v>18200</v>
      </c>
      <c r="G165" s="44">
        <v>601425</v>
      </c>
      <c r="H165" s="43"/>
      <c r="I165" s="44">
        <v>1046740</v>
      </c>
      <c r="J165" s="9"/>
      <c r="K165" s="9"/>
      <c r="L165" s="9">
        <v>1605000</v>
      </c>
      <c r="M165" s="9"/>
      <c r="N165" s="9"/>
      <c r="O165" s="9"/>
      <c r="P165" s="9"/>
      <c r="Q165" s="9">
        <v>1672433</v>
      </c>
      <c r="R165" s="10">
        <f t="shared" si="4"/>
        <v>4943798</v>
      </c>
    </row>
    <row r="166" spans="1:18" x14ac:dyDescent="0.35">
      <c r="A166" s="4">
        <v>161</v>
      </c>
      <c r="B166" s="4">
        <v>2000400702</v>
      </c>
      <c r="C166" s="5" t="s">
        <v>20</v>
      </c>
      <c r="D166" s="56">
        <f>VLOOKUP(B166,'[1]หน่วยเบิกจ่าย 544 แห่ง'!$B$2:$E$546,3,FALSE)</f>
        <v>3700</v>
      </c>
      <c r="E166" s="9">
        <v>15500</v>
      </c>
      <c r="F166" s="9">
        <v>14910</v>
      </c>
      <c r="G166" s="44">
        <v>136440</v>
      </c>
      <c r="H166" s="43"/>
      <c r="I166" s="44">
        <v>15000</v>
      </c>
      <c r="J166" s="9"/>
      <c r="K166" s="9"/>
      <c r="L166" s="9"/>
      <c r="M166" s="9"/>
      <c r="N166" s="9"/>
      <c r="O166" s="9"/>
      <c r="P166" s="9"/>
      <c r="Q166" s="9"/>
      <c r="R166" s="10">
        <f t="shared" ref="R166:R185" si="5">SUM(E166:Q166)</f>
        <v>181850</v>
      </c>
    </row>
    <row r="167" spans="1:18" x14ac:dyDescent="0.35">
      <c r="A167" s="4">
        <v>162</v>
      </c>
      <c r="B167" s="4">
        <v>2000400708</v>
      </c>
      <c r="C167" s="5" t="s">
        <v>99</v>
      </c>
      <c r="D167" s="57">
        <f>VLOOKUP(B167,'[1]หน่วยเบิกจ่าย 544 แห่ง'!$B$2:$E$546,3,FALSE)</f>
        <v>5300</v>
      </c>
      <c r="E167" s="9"/>
      <c r="F167" s="9"/>
      <c r="G167" s="44">
        <v>8500</v>
      </c>
      <c r="H167" s="43"/>
      <c r="I167" s="44"/>
      <c r="J167" s="9"/>
      <c r="K167" s="9"/>
      <c r="L167" s="9"/>
      <c r="M167" s="9"/>
      <c r="N167" s="9"/>
      <c r="O167" s="9"/>
      <c r="P167" s="9"/>
      <c r="Q167" s="9"/>
      <c r="R167" s="10">
        <f t="shared" si="5"/>
        <v>8500</v>
      </c>
    </row>
    <row r="168" spans="1:18" x14ac:dyDescent="0.35">
      <c r="A168" s="53">
        <v>163</v>
      </c>
      <c r="B168" s="4">
        <v>2000400709</v>
      </c>
      <c r="C168" s="5" t="s">
        <v>100</v>
      </c>
      <c r="D168" s="57">
        <f>VLOOKUP(B168,'[1]หน่วยเบิกจ่าย 544 แห่ง'!$B$2:$E$546,3,FALSE)</f>
        <v>6100</v>
      </c>
      <c r="E168" s="9"/>
      <c r="F168" s="9"/>
      <c r="G168" s="44">
        <v>8800</v>
      </c>
      <c r="H168" s="43"/>
      <c r="I168" s="44"/>
      <c r="J168" s="9"/>
      <c r="K168" s="9"/>
      <c r="L168" s="9"/>
      <c r="M168" s="9"/>
      <c r="N168" s="9"/>
      <c r="O168" s="9"/>
      <c r="P168" s="9"/>
      <c r="Q168" s="9"/>
      <c r="R168" s="10">
        <f t="shared" si="5"/>
        <v>8800</v>
      </c>
    </row>
    <row r="169" spans="1:18" x14ac:dyDescent="0.35">
      <c r="A169" s="4">
        <v>164</v>
      </c>
      <c r="B169" s="4">
        <v>2000400724</v>
      </c>
      <c r="C169" s="5" t="s">
        <v>191</v>
      </c>
      <c r="D169" s="56">
        <f>VLOOKUP(B169,'[1]หน่วยเบิกจ่าย 544 แห่ง'!$B$2:$E$546,3,FALSE)</f>
        <v>7600</v>
      </c>
      <c r="E169" s="9"/>
      <c r="F169" s="9"/>
      <c r="G169" s="44"/>
      <c r="H169" s="43"/>
      <c r="I169" s="44"/>
      <c r="J169" s="9"/>
      <c r="K169" s="9"/>
      <c r="L169" s="9"/>
      <c r="M169" s="9">
        <v>6199800</v>
      </c>
      <c r="N169" s="9"/>
      <c r="O169" s="9"/>
      <c r="P169" s="9"/>
      <c r="Q169" s="9"/>
      <c r="R169" s="10">
        <f t="shared" si="5"/>
        <v>6199800</v>
      </c>
    </row>
    <row r="170" spans="1:18" x14ac:dyDescent="0.35">
      <c r="A170" s="4">
        <v>165</v>
      </c>
      <c r="B170" s="4">
        <v>2000400800</v>
      </c>
      <c r="C170" s="5" t="s">
        <v>192</v>
      </c>
      <c r="D170" s="58">
        <f>VLOOKUP(B170,'[1]หน่วยเบิกจ่าย 544 แห่ง'!$B$2:$E$546,3,FALSE)</f>
        <v>8600</v>
      </c>
      <c r="E170" s="9"/>
      <c r="F170" s="9"/>
      <c r="G170" s="44"/>
      <c r="H170" s="43"/>
      <c r="I170" s="44">
        <v>98390</v>
      </c>
      <c r="J170" s="9"/>
      <c r="K170" s="9"/>
      <c r="L170" s="9"/>
      <c r="M170" s="9"/>
      <c r="N170" s="9"/>
      <c r="O170" s="9"/>
      <c r="P170" s="9"/>
      <c r="Q170" s="9"/>
      <c r="R170" s="10">
        <f t="shared" si="5"/>
        <v>98390</v>
      </c>
    </row>
    <row r="171" spans="1:18" x14ac:dyDescent="0.35">
      <c r="A171" s="53">
        <v>166</v>
      </c>
      <c r="B171" s="4">
        <v>2000400803</v>
      </c>
      <c r="C171" s="5" t="s">
        <v>84</v>
      </c>
      <c r="D171" s="58">
        <f>VLOOKUP(B171,'[1]หน่วยเบิกจ่าย 544 แห่ง'!$B$2:$E$546,3,FALSE)</f>
        <v>8000</v>
      </c>
      <c r="E171" s="9"/>
      <c r="F171" s="9"/>
      <c r="G171" s="44">
        <v>92000</v>
      </c>
      <c r="H171" s="43"/>
      <c r="I171" s="44"/>
      <c r="J171" s="9"/>
      <c r="K171" s="9"/>
      <c r="L171" s="9"/>
      <c r="M171" s="9"/>
      <c r="N171" s="9"/>
      <c r="O171" s="9"/>
      <c r="P171" s="9"/>
      <c r="Q171" s="9"/>
      <c r="R171" s="10">
        <f t="shared" si="5"/>
        <v>92000</v>
      </c>
    </row>
    <row r="172" spans="1:18" x14ac:dyDescent="0.35">
      <c r="A172" s="4">
        <v>167</v>
      </c>
      <c r="B172" s="4">
        <v>2000400804</v>
      </c>
      <c r="C172" s="5" t="s">
        <v>85</v>
      </c>
      <c r="D172" s="58">
        <f>VLOOKUP(B172,'[1]หน่วยเบิกจ่าย 544 แห่ง'!$B$2:$E$546,3,FALSE)</f>
        <v>8300</v>
      </c>
      <c r="E172" s="9"/>
      <c r="F172" s="9"/>
      <c r="G172" s="44">
        <v>347500</v>
      </c>
      <c r="H172" s="43"/>
      <c r="I172" s="44">
        <v>45000</v>
      </c>
      <c r="J172" s="9"/>
      <c r="K172" s="9"/>
      <c r="L172" s="9"/>
      <c r="M172" s="9"/>
      <c r="N172" s="9"/>
      <c r="O172" s="9"/>
      <c r="P172" s="9"/>
      <c r="Q172" s="9"/>
      <c r="R172" s="10">
        <f t="shared" si="5"/>
        <v>392500</v>
      </c>
    </row>
    <row r="173" spans="1:18" x14ac:dyDescent="0.35">
      <c r="A173" s="4">
        <v>168</v>
      </c>
      <c r="B173" s="4">
        <v>2000400805</v>
      </c>
      <c r="C173" s="5" t="s">
        <v>193</v>
      </c>
      <c r="D173" s="58">
        <f>VLOOKUP(B173,'[1]หน่วยเบิกจ่าย 544 แห่ง'!$B$2:$E$546,3,FALSE)</f>
        <v>9100</v>
      </c>
      <c r="E173" s="9"/>
      <c r="F173" s="9"/>
      <c r="G173" s="44"/>
      <c r="H173" s="43"/>
      <c r="I173" s="44">
        <v>2000000</v>
      </c>
      <c r="J173" s="9"/>
      <c r="K173" s="9">
        <v>5162300</v>
      </c>
      <c r="L173" s="9"/>
      <c r="M173" s="9"/>
      <c r="N173" s="9"/>
      <c r="O173" s="9"/>
      <c r="P173" s="9"/>
      <c r="Q173" s="9"/>
      <c r="R173" s="10">
        <f t="shared" si="5"/>
        <v>7162300</v>
      </c>
    </row>
    <row r="174" spans="1:18" x14ac:dyDescent="0.35">
      <c r="A174" s="53">
        <v>169</v>
      </c>
      <c r="B174" s="4">
        <v>2000400807</v>
      </c>
      <c r="C174" s="5" t="s">
        <v>194</v>
      </c>
      <c r="D174" s="56">
        <f>VLOOKUP(B174,'[1]หน่วยเบิกจ่าย 544 แห่ง'!$B$2:$E$546,3,FALSE)</f>
        <v>4200</v>
      </c>
      <c r="E174" s="9"/>
      <c r="F174" s="9"/>
      <c r="G174" s="44">
        <v>63400</v>
      </c>
      <c r="H174" s="43"/>
      <c r="I174" s="44"/>
      <c r="J174" s="9"/>
      <c r="K174" s="9"/>
      <c r="L174" s="9"/>
      <c r="M174" s="9"/>
      <c r="N174" s="9"/>
      <c r="O174" s="9"/>
      <c r="P174" s="9"/>
      <c r="Q174" s="9"/>
      <c r="R174" s="10">
        <f t="shared" si="5"/>
        <v>63400</v>
      </c>
    </row>
    <row r="175" spans="1:18" x14ac:dyDescent="0.35">
      <c r="A175" s="4">
        <v>170</v>
      </c>
      <c r="B175" s="4">
        <v>2000400810</v>
      </c>
      <c r="C175" s="5" t="s">
        <v>21</v>
      </c>
      <c r="D175" s="56">
        <f>VLOOKUP(B175,'[1]หน่วยเบิกจ่าย 544 แห่ง'!$B$2:$E$546,3,FALSE)</f>
        <v>4100</v>
      </c>
      <c r="E175" s="9"/>
      <c r="F175" s="9"/>
      <c r="G175" s="44"/>
      <c r="H175" s="43"/>
      <c r="I175" s="44">
        <v>626130</v>
      </c>
      <c r="J175" s="9"/>
      <c r="K175" s="9"/>
      <c r="L175" s="9"/>
      <c r="M175" s="9"/>
      <c r="N175" s="9"/>
      <c r="O175" s="9"/>
      <c r="P175" s="9"/>
      <c r="Q175" s="9"/>
      <c r="R175" s="10">
        <f t="shared" si="5"/>
        <v>626130</v>
      </c>
    </row>
    <row r="176" spans="1:18" x14ac:dyDescent="0.35">
      <c r="A176" s="4">
        <v>171</v>
      </c>
      <c r="B176" s="4">
        <v>2000400814</v>
      </c>
      <c r="C176" s="5" t="s">
        <v>22</v>
      </c>
      <c r="D176" s="56">
        <f>VLOOKUP(B176,'[1]หน่วยเบิกจ่าย 544 แห่ง'!$B$2:$E$546,3,FALSE)</f>
        <v>4300</v>
      </c>
      <c r="E176" s="9"/>
      <c r="F176" s="9"/>
      <c r="G176" s="44">
        <v>37500</v>
      </c>
      <c r="H176" s="43"/>
      <c r="I176" s="44">
        <v>201860</v>
      </c>
      <c r="J176" s="9"/>
      <c r="K176" s="9"/>
      <c r="L176" s="9"/>
      <c r="M176" s="9"/>
      <c r="N176" s="9"/>
      <c r="O176" s="9"/>
      <c r="P176" s="9"/>
      <c r="Q176" s="9"/>
      <c r="R176" s="10">
        <f t="shared" si="5"/>
        <v>239360</v>
      </c>
    </row>
    <row r="177" spans="1:18" x14ac:dyDescent="0.35">
      <c r="A177" s="53">
        <v>172</v>
      </c>
      <c r="B177" s="4">
        <v>2000400824</v>
      </c>
      <c r="C177" s="5" t="s">
        <v>101</v>
      </c>
      <c r="D177" s="57">
        <f>VLOOKUP(B177,'[1]หน่วยเบิกจ่าย 544 แห่ง'!$B$2:$E$546,3,FALSE)</f>
        <v>5700</v>
      </c>
      <c r="E177" s="9"/>
      <c r="F177" s="9"/>
      <c r="G177" s="44">
        <v>498500</v>
      </c>
      <c r="H177" s="43">
        <v>12000</v>
      </c>
      <c r="I177" s="44"/>
      <c r="J177" s="9"/>
      <c r="K177" s="9"/>
      <c r="L177" s="9"/>
      <c r="M177" s="9"/>
      <c r="N177" s="9"/>
      <c r="O177" s="9"/>
      <c r="P177" s="9"/>
      <c r="Q177" s="9"/>
      <c r="R177" s="10">
        <f t="shared" si="5"/>
        <v>510500</v>
      </c>
    </row>
    <row r="178" spans="1:18" x14ac:dyDescent="0.35">
      <c r="A178" s="4">
        <v>173</v>
      </c>
      <c r="B178" s="4">
        <v>2000400825</v>
      </c>
      <c r="C178" s="5" t="s">
        <v>195</v>
      </c>
      <c r="D178" s="57">
        <f>VLOOKUP(B178,'[1]หน่วยเบิกจ่าย 544 แห่ง'!$B$2:$E$546,3,FALSE)</f>
        <v>5700</v>
      </c>
      <c r="E178" s="9"/>
      <c r="F178" s="9"/>
      <c r="G178" s="44"/>
      <c r="H178" s="43">
        <v>32500</v>
      </c>
      <c r="I178" s="44">
        <v>2319989.4</v>
      </c>
      <c r="J178" s="9"/>
      <c r="K178" s="9">
        <v>2675000</v>
      </c>
      <c r="L178" s="9"/>
      <c r="M178" s="9"/>
      <c r="N178" s="9"/>
      <c r="O178" s="9"/>
      <c r="P178" s="9"/>
      <c r="Q178" s="9"/>
      <c r="R178" s="10">
        <f t="shared" si="5"/>
        <v>5027489.4000000004</v>
      </c>
    </row>
    <row r="179" spans="1:18" x14ac:dyDescent="0.35">
      <c r="A179" s="4">
        <v>174</v>
      </c>
      <c r="B179" s="4">
        <v>2000400826</v>
      </c>
      <c r="C179" s="5" t="s">
        <v>102</v>
      </c>
      <c r="D179" s="57">
        <f>VLOOKUP(B179,'[1]หน่วยเบิกจ่าย 544 แห่ง'!$B$2:$E$546,3,FALSE)</f>
        <v>5400</v>
      </c>
      <c r="E179" s="9"/>
      <c r="F179" s="9">
        <v>49700</v>
      </c>
      <c r="G179" s="44">
        <v>297700</v>
      </c>
      <c r="H179" s="43"/>
      <c r="I179" s="44">
        <v>4524719.82</v>
      </c>
      <c r="J179" s="9"/>
      <c r="K179" s="9"/>
      <c r="L179" s="9">
        <v>1253000</v>
      </c>
      <c r="M179" s="9"/>
      <c r="N179" s="9"/>
      <c r="O179" s="9"/>
      <c r="P179" s="9"/>
      <c r="Q179" s="9"/>
      <c r="R179" s="10">
        <f t="shared" si="5"/>
        <v>6125119.8200000003</v>
      </c>
    </row>
    <row r="180" spans="1:18" x14ac:dyDescent="0.35">
      <c r="A180" s="53">
        <v>175</v>
      </c>
      <c r="B180" s="4">
        <v>2000400831</v>
      </c>
      <c r="C180" s="5" t="s">
        <v>196</v>
      </c>
      <c r="D180" s="58">
        <f>VLOOKUP(B180,'[1]หน่วยเบิกจ่าย 544 แห่ง'!$B$2:$E$546,3,FALSE)</f>
        <v>6500</v>
      </c>
      <c r="E180" s="9">
        <v>17655</v>
      </c>
      <c r="F180" s="9">
        <v>514680</v>
      </c>
      <c r="G180" s="44">
        <v>588400</v>
      </c>
      <c r="H180" s="43">
        <v>745959</v>
      </c>
      <c r="I180" s="44">
        <v>7911913.6299999999</v>
      </c>
      <c r="J180" s="9">
        <v>287642.7</v>
      </c>
      <c r="K180" s="9">
        <v>4777034.5</v>
      </c>
      <c r="L180" s="9"/>
      <c r="M180" s="9"/>
      <c r="N180" s="9"/>
      <c r="O180" s="9"/>
      <c r="P180" s="9"/>
      <c r="Q180" s="9"/>
      <c r="R180" s="10">
        <f t="shared" si="5"/>
        <v>14843284.829999998</v>
      </c>
    </row>
    <row r="181" spans="1:18" x14ac:dyDescent="0.35">
      <c r="A181" s="4">
        <v>176</v>
      </c>
      <c r="B181" s="4">
        <v>2000400833</v>
      </c>
      <c r="C181" s="5" t="s">
        <v>44</v>
      </c>
      <c r="D181" s="55">
        <f>VLOOKUP(B181,'[1]หน่วยเบิกจ่าย 544 แห่ง'!$B$2:$E$546,3,FALSE)</f>
        <v>1600</v>
      </c>
      <c r="E181" s="9">
        <v>28632477.75</v>
      </c>
      <c r="F181" s="9"/>
      <c r="G181" s="44"/>
      <c r="H181" s="43"/>
      <c r="I181" s="44"/>
      <c r="J181" s="9"/>
      <c r="K181" s="9">
        <v>2469000</v>
      </c>
      <c r="L181" s="9">
        <v>3200000</v>
      </c>
      <c r="M181" s="9"/>
      <c r="N181" s="9"/>
      <c r="O181" s="9"/>
      <c r="P181" s="9"/>
      <c r="Q181" s="9"/>
      <c r="R181" s="10">
        <f t="shared" si="5"/>
        <v>34301477.75</v>
      </c>
    </row>
    <row r="182" spans="1:18" x14ac:dyDescent="0.35">
      <c r="A182" s="4">
        <v>177</v>
      </c>
      <c r="B182" s="4">
        <v>2000400834</v>
      </c>
      <c r="C182" s="5" t="s">
        <v>197</v>
      </c>
      <c r="D182" s="56">
        <f>VLOOKUP(B182,'[1]หน่วยเบิกจ่าย 544 แห่ง'!$B$2:$E$546,3,FALSE)</f>
        <v>7600</v>
      </c>
      <c r="E182" s="9"/>
      <c r="F182" s="9">
        <v>59000</v>
      </c>
      <c r="G182" s="44"/>
      <c r="H182" s="43"/>
      <c r="I182" s="44">
        <v>776993</v>
      </c>
      <c r="J182" s="9"/>
      <c r="K182" s="9"/>
      <c r="L182" s="9"/>
      <c r="M182" s="9"/>
      <c r="N182" s="9"/>
      <c r="O182" s="9"/>
      <c r="P182" s="9"/>
      <c r="Q182" s="9"/>
      <c r="R182" s="10">
        <f t="shared" si="5"/>
        <v>835993</v>
      </c>
    </row>
    <row r="183" spans="1:18" x14ac:dyDescent="0.35">
      <c r="A183" s="53">
        <v>178</v>
      </c>
      <c r="B183" s="4">
        <v>2000400838</v>
      </c>
      <c r="C183" s="5" t="s">
        <v>198</v>
      </c>
      <c r="D183" s="56">
        <f>VLOOKUP(B183,'[1]หน่วยเบิกจ่าย 544 แห่ง'!$B$2:$E$546,3,FALSE)</f>
        <v>7300</v>
      </c>
      <c r="E183" s="9"/>
      <c r="F183" s="9"/>
      <c r="G183" s="44">
        <v>100500</v>
      </c>
      <c r="H183" s="43"/>
      <c r="I183" s="44">
        <v>318800</v>
      </c>
      <c r="J183" s="9"/>
      <c r="K183" s="9"/>
      <c r="L183" s="9"/>
      <c r="M183" s="9"/>
      <c r="N183" s="9"/>
      <c r="O183" s="9"/>
      <c r="P183" s="9"/>
      <c r="Q183" s="9"/>
      <c r="R183" s="10">
        <f t="shared" si="5"/>
        <v>419300</v>
      </c>
    </row>
    <row r="184" spans="1:18" x14ac:dyDescent="0.35">
      <c r="A184" s="4">
        <v>179</v>
      </c>
      <c r="B184" s="4">
        <v>2000400839</v>
      </c>
      <c r="C184" s="5" t="s">
        <v>117</v>
      </c>
      <c r="D184" s="57">
        <f>VLOOKUP(B184,'[1]หน่วยเบิกจ่าย 544 แห่ง'!$B$2:$E$546,3,FALSE)</f>
        <v>5500</v>
      </c>
      <c r="E184" s="9"/>
      <c r="F184" s="9"/>
      <c r="G184" s="44"/>
      <c r="H184" s="43"/>
      <c r="I184" s="44">
        <v>100000</v>
      </c>
      <c r="J184" s="9"/>
      <c r="K184" s="9"/>
      <c r="L184" s="9"/>
      <c r="M184" s="9"/>
      <c r="N184" s="9"/>
      <c r="O184" s="9"/>
      <c r="P184" s="9"/>
      <c r="Q184" s="9"/>
      <c r="R184" s="10">
        <f t="shared" si="5"/>
        <v>100000</v>
      </c>
    </row>
    <row r="185" spans="1:18" x14ac:dyDescent="0.35">
      <c r="A185" s="53">
        <v>180</v>
      </c>
      <c r="B185" s="11">
        <v>2000400853</v>
      </c>
      <c r="C185" s="12" t="s">
        <v>67</v>
      </c>
      <c r="D185" s="55">
        <f>VLOOKUP(B185,'[1]หน่วยเบิกจ่าย 544 แห่ง'!$B$2:$E$546,3,FALSE)</f>
        <v>2700</v>
      </c>
      <c r="E185" s="13">
        <v>26012761</v>
      </c>
      <c r="F185" s="13"/>
      <c r="G185" s="46">
        <v>431950</v>
      </c>
      <c r="H185" s="45"/>
      <c r="I185" s="46">
        <v>1231920</v>
      </c>
      <c r="J185" s="13"/>
      <c r="K185" s="13"/>
      <c r="L185" s="13">
        <v>1276000</v>
      </c>
      <c r="M185" s="13"/>
      <c r="N185" s="13"/>
      <c r="O185" s="13"/>
      <c r="P185" s="13"/>
      <c r="Q185" s="13"/>
      <c r="R185" s="14">
        <f t="shared" si="5"/>
        <v>28952631</v>
      </c>
    </row>
    <row r="186" spans="1:18" x14ac:dyDescent="0.35">
      <c r="A186" s="77" t="s">
        <v>119</v>
      </c>
      <c r="B186" s="78"/>
      <c r="C186" s="79"/>
      <c r="D186" s="18"/>
      <c r="E186" s="8">
        <f t="shared" ref="E186:R186" si="6">SUM(E6:E185)</f>
        <v>191616248.54000002</v>
      </c>
      <c r="F186" s="8">
        <f t="shared" si="6"/>
        <v>2597343.4300000002</v>
      </c>
      <c r="G186" s="16">
        <f t="shared" si="6"/>
        <v>24002594.34</v>
      </c>
      <c r="H186" s="8">
        <f t="shared" si="6"/>
        <v>2607435</v>
      </c>
      <c r="I186" s="16">
        <f t="shared" si="6"/>
        <v>46142804.210000001</v>
      </c>
      <c r="J186" s="8">
        <f t="shared" si="6"/>
        <v>2839721.7</v>
      </c>
      <c r="K186" s="8">
        <f t="shared" si="6"/>
        <v>30316206.23</v>
      </c>
      <c r="L186" s="8">
        <f t="shared" si="6"/>
        <v>82132913.439999998</v>
      </c>
      <c r="M186" s="8">
        <f t="shared" si="6"/>
        <v>22124588.91</v>
      </c>
      <c r="N186" s="8">
        <f t="shared" si="6"/>
        <v>46737076.060000002</v>
      </c>
      <c r="O186" s="8">
        <f t="shared" si="6"/>
        <v>24130436</v>
      </c>
      <c r="P186" s="8">
        <f t="shared" si="6"/>
        <v>4379784</v>
      </c>
      <c r="Q186" s="8">
        <f t="shared" si="6"/>
        <v>21720580.899999999</v>
      </c>
      <c r="R186" s="8">
        <f t="shared" si="6"/>
        <v>501347732.75999999</v>
      </c>
    </row>
  </sheetData>
  <autoFilter ref="A4:R187" xr:uid="{00000000-0009-0000-0000-000005000000}"/>
  <sortState xmlns:xlrd2="http://schemas.microsoft.com/office/spreadsheetml/2017/richdata2" ref="B6:R185">
    <sortCondition ref="B6:B185"/>
  </sortState>
  <mergeCells count="8">
    <mergeCell ref="A1:R1"/>
    <mergeCell ref="A186:C186"/>
    <mergeCell ref="A4:A5"/>
    <mergeCell ref="B4:B5"/>
    <mergeCell ref="C4:C5"/>
    <mergeCell ref="A2:R2"/>
    <mergeCell ref="A3:R3"/>
    <mergeCell ref="D4:D5"/>
  </mergeCells>
  <pageMargins left="0.15748031496062992" right="0.15748031496062992" top="0.39370078740157483" bottom="0.39370078740157483" header="0.31496062992125984" footer="0.31496062992125984"/>
  <pageSetup paperSize="9" scale="47" fitToHeight="0" orientation="landscape" r:id="rId1"/>
  <headerFooter>
    <oddHeader xml:space="preserve">&amp;R&amp;"TH SarabunIT๙,Regular"&amp;16สิ่งที่ส่งมาด้วย ๑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39"/>
  <sheetViews>
    <sheetView workbookViewId="0">
      <selection activeCell="J42" sqref="J42"/>
    </sheetView>
  </sheetViews>
  <sheetFormatPr defaultColWidth="9.140625" defaultRowHeight="21" x14ac:dyDescent="0.35"/>
  <cols>
    <col min="1" max="1" width="15.42578125" style="1" customWidth="1"/>
    <col min="2" max="2" width="27" style="1" bestFit="1" customWidth="1"/>
    <col min="3" max="3" width="15.7109375" style="1" customWidth="1"/>
    <col min="4" max="4" width="27" style="1" bestFit="1" customWidth="1"/>
    <col min="5" max="5" width="15.42578125" style="1" bestFit="1" customWidth="1"/>
    <col min="6" max="6" width="13.140625" style="1" bestFit="1" customWidth="1"/>
    <col min="7" max="7" width="8.140625" style="1" bestFit="1" customWidth="1"/>
    <col min="8" max="8" width="12.28515625" style="1" bestFit="1" customWidth="1"/>
    <col min="9" max="9" width="41.5703125" style="1" bestFit="1" customWidth="1"/>
    <col min="10" max="10" width="13.85546875" style="1" bestFit="1" customWidth="1"/>
    <col min="11" max="11" width="15.5703125" style="1" bestFit="1" customWidth="1"/>
    <col min="12" max="12" width="17.85546875" style="1" bestFit="1" customWidth="1"/>
    <col min="13" max="16384" width="9.140625" style="1"/>
  </cols>
  <sheetData>
    <row r="1" spans="1:12" x14ac:dyDescent="0.35">
      <c r="A1" s="82" t="s">
        <v>4572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A3" s="88" t="s">
        <v>1437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35">
      <c r="A4" s="30"/>
      <c r="B4" s="30"/>
      <c r="C4" s="89"/>
      <c r="D4" s="88"/>
      <c r="E4" s="90"/>
      <c r="F4" s="90"/>
      <c r="G4" s="90"/>
      <c r="H4" s="90"/>
      <c r="I4" s="90"/>
      <c r="J4" s="90"/>
      <c r="K4" s="30"/>
      <c r="L4" s="30"/>
    </row>
    <row r="5" spans="1:12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0">
        <v>2000400131</v>
      </c>
      <c r="B6" s="23" t="str">
        <f>VLOOKUP(A6,'[1]หน่วยเบิกจ่าย 544 แห่ง'!$B$2:$C$546,2,FALSE)</f>
        <v>โรงเรียนโสตศึกษาปานเลิศ</v>
      </c>
      <c r="C6" s="20">
        <v>2000400131</v>
      </c>
      <c r="D6" s="20" t="str">
        <f>VLOOKUP(C6,'[1]หน่วยเบิกจ่าย 544 แห่ง'!$B$2:$C$546,2,FALSE)</f>
        <v>โรงเรียนโสตศึกษาปานเลิศ</v>
      </c>
      <c r="E6" s="20" t="s">
        <v>4573</v>
      </c>
      <c r="F6" s="20" t="s">
        <v>4574</v>
      </c>
      <c r="G6" s="20" t="s">
        <v>201</v>
      </c>
      <c r="H6" s="20" t="s">
        <v>2142</v>
      </c>
      <c r="I6" s="20" t="s">
        <v>4575</v>
      </c>
      <c r="J6" s="22">
        <v>145760</v>
      </c>
      <c r="K6" s="22">
        <v>-4395.3100000000004</v>
      </c>
      <c r="L6" s="22">
        <v>141364.69</v>
      </c>
    </row>
    <row r="7" spans="1:12" x14ac:dyDescent="0.35">
      <c r="A7" s="20">
        <v>2000400131</v>
      </c>
      <c r="B7" s="23" t="str">
        <f>VLOOKUP(A7,'[1]หน่วยเบิกจ่าย 544 แห่ง'!$B$2:$C$546,2,FALSE)</f>
        <v>โรงเรียนโสตศึกษาปานเลิศ</v>
      </c>
      <c r="C7" s="20">
        <v>2000400131</v>
      </c>
      <c r="D7" s="20" t="str">
        <f>VLOOKUP(C7,'[1]หน่วยเบิกจ่าย 544 แห่ง'!$B$2:$C$546,2,FALSE)</f>
        <v>โรงเรียนโสตศึกษาปานเลิศ</v>
      </c>
      <c r="E7" s="20" t="s">
        <v>4573</v>
      </c>
      <c r="F7" s="20" t="s">
        <v>4576</v>
      </c>
      <c r="G7" s="20" t="s">
        <v>201</v>
      </c>
      <c r="H7" s="20" t="s">
        <v>4577</v>
      </c>
      <c r="I7" s="20" t="s">
        <v>4575</v>
      </c>
      <c r="J7" s="22">
        <v>248480</v>
      </c>
      <c r="K7" s="22">
        <v>-7492.78</v>
      </c>
      <c r="L7" s="22">
        <v>240987.22</v>
      </c>
    </row>
    <row r="8" spans="1:12" x14ac:dyDescent="0.35">
      <c r="A8" s="20">
        <v>2000400131</v>
      </c>
      <c r="B8" s="23" t="str">
        <f>VLOOKUP(A8,'[1]หน่วยเบิกจ่าย 544 แห่ง'!$B$2:$C$546,2,FALSE)</f>
        <v>โรงเรียนโสตศึกษาปานเลิศ</v>
      </c>
      <c r="C8" s="20">
        <v>2000400131</v>
      </c>
      <c r="D8" s="20" t="str">
        <f>VLOOKUP(C8,'[1]หน่วยเบิกจ่าย 544 แห่ง'!$B$2:$C$546,2,FALSE)</f>
        <v>โรงเรียนโสตศึกษาปานเลิศ</v>
      </c>
      <c r="E8" s="20" t="s">
        <v>4573</v>
      </c>
      <c r="F8" s="20" t="s">
        <v>4578</v>
      </c>
      <c r="G8" s="20" t="s">
        <v>201</v>
      </c>
      <c r="H8" s="20" t="s">
        <v>2142</v>
      </c>
      <c r="I8" s="20" t="s">
        <v>4575</v>
      </c>
      <c r="J8" s="22">
        <v>197760</v>
      </c>
      <c r="K8" s="22">
        <v>-5963.33</v>
      </c>
      <c r="L8" s="22">
        <v>191796.67</v>
      </c>
    </row>
    <row r="9" spans="1:12" x14ac:dyDescent="0.35">
      <c r="A9" s="20">
        <v>2000400429</v>
      </c>
      <c r="B9" s="23" t="str">
        <f>VLOOKUP(A9,'[1]หน่วยเบิกจ่าย 544 แห่ง'!$B$2:$C$546,2,FALSE)</f>
        <v>สพป.ศรีสะเกษ เขต 1</v>
      </c>
      <c r="C9" s="20">
        <v>2000400430</v>
      </c>
      <c r="D9" s="31" t="s">
        <v>4579</v>
      </c>
      <c r="E9" s="20" t="s">
        <v>4573</v>
      </c>
      <c r="F9" s="20" t="s">
        <v>4580</v>
      </c>
      <c r="G9" s="20" t="s">
        <v>201</v>
      </c>
      <c r="H9" s="20" t="s">
        <v>1042</v>
      </c>
      <c r="I9" s="20" t="s">
        <v>4581</v>
      </c>
      <c r="J9" s="22">
        <v>383822.91</v>
      </c>
      <c r="K9" s="22">
        <v>-2439.64</v>
      </c>
      <c r="L9" s="22">
        <v>381383.27</v>
      </c>
    </row>
    <row r="10" spans="1:12" x14ac:dyDescent="0.35">
      <c r="A10" s="20">
        <v>2000400658</v>
      </c>
      <c r="B10" s="23" t="str">
        <f>VLOOKUP(A10,'[1]หน่วยเบิกจ่าย 544 แห่ง'!$B$2:$C$546,2,FALSE)</f>
        <v>โรงเรียนเสลภูมิพิทยาคม</v>
      </c>
      <c r="C10" s="20">
        <v>2000400658</v>
      </c>
      <c r="D10" s="20" t="str">
        <f>VLOOKUP(C10,'[1]หน่วยเบิกจ่าย 544 แห่ง'!$B$2:$C$546,2,FALSE)</f>
        <v>โรงเรียนเสลภูมิพิทยาคม</v>
      </c>
      <c r="E10" s="20" t="s">
        <v>4573</v>
      </c>
      <c r="F10" s="20" t="s">
        <v>4582</v>
      </c>
      <c r="G10" s="20" t="s">
        <v>201</v>
      </c>
      <c r="H10" s="20" t="s">
        <v>2142</v>
      </c>
      <c r="I10" s="20" t="s">
        <v>4583</v>
      </c>
      <c r="J10" s="22">
        <v>541000</v>
      </c>
      <c r="K10" s="22">
        <v>-9090.7800000000007</v>
      </c>
      <c r="L10" s="22">
        <v>531909.22</v>
      </c>
    </row>
    <row r="11" spans="1:12" x14ac:dyDescent="0.35">
      <c r="A11" s="20">
        <v>2000400322</v>
      </c>
      <c r="B11" s="23" t="str">
        <f>VLOOKUP(A11,'[1]หน่วยเบิกจ่าย 544 แห่ง'!$B$2:$C$546,2,FALSE)</f>
        <v xml:space="preserve">สพป.กาฬสินธุ์ เขต 3 </v>
      </c>
      <c r="C11" s="20">
        <v>2000400322</v>
      </c>
      <c r="D11" s="20" t="str">
        <f>VLOOKUP(C11,'[1]หน่วยเบิกจ่าย 544 แห่ง'!$B$2:$C$546,2,FALSE)</f>
        <v xml:space="preserve">สพป.กาฬสินธุ์ เขต 3 </v>
      </c>
      <c r="E11" s="20" t="s">
        <v>4573</v>
      </c>
      <c r="F11" s="20" t="s">
        <v>4584</v>
      </c>
      <c r="G11" s="20" t="s">
        <v>201</v>
      </c>
      <c r="H11" s="20" t="s">
        <v>474</v>
      </c>
      <c r="I11" s="20" t="s">
        <v>4585</v>
      </c>
      <c r="J11" s="22">
        <v>385500</v>
      </c>
      <c r="K11" s="22">
        <v>-12077.56</v>
      </c>
      <c r="L11" s="22">
        <v>373422.44</v>
      </c>
    </row>
    <row r="12" spans="1:12" x14ac:dyDescent="0.35">
      <c r="A12" s="20">
        <v>2000400537</v>
      </c>
      <c r="B12" s="23" t="str">
        <f>VLOOKUP(A12,'[1]หน่วยเบิกจ่าย 544 แห่ง'!$B$2:$C$546,2,FALSE)</f>
        <v>โรงเรียนราชประชานุเคราะห์ 34</v>
      </c>
      <c r="C12" s="20">
        <v>2000400537</v>
      </c>
      <c r="D12" s="20" t="str">
        <f>VLOOKUP(C12,'[1]หน่วยเบิกจ่าย 544 แห่ง'!$B$2:$C$546,2,FALSE)</f>
        <v>โรงเรียนราชประชานุเคราะห์ 34</v>
      </c>
      <c r="E12" s="20" t="s">
        <v>4573</v>
      </c>
      <c r="F12" s="20" t="s">
        <v>4586</v>
      </c>
      <c r="G12" s="20" t="s">
        <v>201</v>
      </c>
      <c r="H12" s="20" t="s">
        <v>1791</v>
      </c>
      <c r="I12" s="20" t="s">
        <v>4587</v>
      </c>
      <c r="J12" s="22">
        <v>336000</v>
      </c>
      <c r="K12" s="22">
        <v>-2430.2399999999998</v>
      </c>
      <c r="L12" s="22">
        <v>333569.76</v>
      </c>
    </row>
    <row r="13" spans="1:12" x14ac:dyDescent="0.35">
      <c r="A13" s="20">
        <v>2000400537</v>
      </c>
      <c r="B13" s="23" t="str">
        <f>VLOOKUP(A13,'[1]หน่วยเบิกจ่าย 544 แห่ง'!$B$2:$C$546,2,FALSE)</f>
        <v>โรงเรียนราชประชานุเคราะห์ 34</v>
      </c>
      <c r="C13" s="20">
        <v>2000400537</v>
      </c>
      <c r="D13" s="20" t="str">
        <f>VLOOKUP(C13,'[1]หน่วยเบิกจ่าย 544 แห่ง'!$B$2:$C$546,2,FALSE)</f>
        <v>โรงเรียนราชประชานุเคราะห์ 34</v>
      </c>
      <c r="E13" s="20" t="s">
        <v>4573</v>
      </c>
      <c r="F13" s="20" t="s">
        <v>4588</v>
      </c>
      <c r="G13" s="20" t="s">
        <v>201</v>
      </c>
      <c r="H13" s="20" t="s">
        <v>1791</v>
      </c>
      <c r="I13" s="20" t="s">
        <v>4589</v>
      </c>
      <c r="J13" s="22">
        <v>413000</v>
      </c>
      <c r="K13" s="22">
        <v>-2987.17</v>
      </c>
      <c r="L13" s="22">
        <v>410012.83</v>
      </c>
    </row>
    <row r="14" spans="1:12" x14ac:dyDescent="0.35">
      <c r="A14" s="20">
        <v>2000400537</v>
      </c>
      <c r="B14" s="23" t="str">
        <f>VLOOKUP(A14,'[1]หน่วยเบิกจ่าย 544 แห่ง'!$B$2:$C$546,2,FALSE)</f>
        <v>โรงเรียนราชประชานุเคราะห์ 34</v>
      </c>
      <c r="C14" s="20">
        <v>2000400537</v>
      </c>
      <c r="D14" s="20" t="str">
        <f>VLOOKUP(C14,'[1]หน่วยเบิกจ่าย 544 แห่ง'!$B$2:$C$546,2,FALSE)</f>
        <v>โรงเรียนราชประชานุเคราะห์ 34</v>
      </c>
      <c r="E14" s="20" t="s">
        <v>4573</v>
      </c>
      <c r="F14" s="20" t="s">
        <v>4590</v>
      </c>
      <c r="G14" s="20" t="s">
        <v>201</v>
      </c>
      <c r="H14" s="20" t="s">
        <v>1446</v>
      </c>
      <c r="I14" s="20" t="s">
        <v>4591</v>
      </c>
      <c r="J14" s="22">
        <v>169566</v>
      </c>
      <c r="K14" s="22">
        <v>-1152.1099999999999</v>
      </c>
      <c r="L14" s="22">
        <v>168413.89</v>
      </c>
    </row>
    <row r="15" spans="1:12" x14ac:dyDescent="0.35">
      <c r="A15" s="20">
        <v>2000400548</v>
      </c>
      <c r="B15" s="23" t="str">
        <f>VLOOKUP(A15,'[1]หน่วยเบิกจ่าย 544 แห่ง'!$B$2:$C$546,2,FALSE)</f>
        <v>โรงเรียนราชประชานุเคราะห์ 23</v>
      </c>
      <c r="C15" s="20">
        <v>2000400548</v>
      </c>
      <c r="D15" s="20" t="str">
        <f>VLOOKUP(C15,'[1]หน่วยเบิกจ่าย 544 แห่ง'!$B$2:$C$546,2,FALSE)</f>
        <v>โรงเรียนราชประชานุเคราะห์ 23</v>
      </c>
      <c r="E15" s="20" t="s">
        <v>4573</v>
      </c>
      <c r="F15" s="20" t="s">
        <v>4592</v>
      </c>
      <c r="G15" s="20" t="s">
        <v>201</v>
      </c>
      <c r="H15" s="20" t="s">
        <v>2996</v>
      </c>
      <c r="I15" s="20" t="s">
        <v>4593</v>
      </c>
      <c r="J15" s="22">
        <v>33900</v>
      </c>
      <c r="K15" s="22">
        <v>-27949.7</v>
      </c>
      <c r="L15" s="22">
        <v>5950.3</v>
      </c>
    </row>
    <row r="16" spans="1:12" x14ac:dyDescent="0.35">
      <c r="A16" s="20">
        <v>2000400548</v>
      </c>
      <c r="B16" s="23" t="str">
        <f>VLOOKUP(A16,'[1]หน่วยเบิกจ่าย 544 แห่ง'!$B$2:$C$546,2,FALSE)</f>
        <v>โรงเรียนราชประชานุเคราะห์ 23</v>
      </c>
      <c r="C16" s="20">
        <v>2000400548</v>
      </c>
      <c r="D16" s="20" t="str">
        <f>VLOOKUP(C16,'[1]หน่วยเบิกจ่าย 544 แห่ง'!$B$2:$C$546,2,FALSE)</f>
        <v>โรงเรียนราชประชานุเคราะห์ 23</v>
      </c>
      <c r="E16" s="20" t="s">
        <v>4573</v>
      </c>
      <c r="F16" s="20" t="s">
        <v>4594</v>
      </c>
      <c r="G16" s="20" t="s">
        <v>201</v>
      </c>
      <c r="H16" s="20" t="s">
        <v>2996</v>
      </c>
      <c r="I16" s="20" t="s">
        <v>4593</v>
      </c>
      <c r="J16" s="22">
        <v>79100</v>
      </c>
      <c r="K16" s="22">
        <v>-65215.96</v>
      </c>
      <c r="L16" s="22">
        <v>13884.04</v>
      </c>
    </row>
    <row r="17" spans="1:12" x14ac:dyDescent="0.35">
      <c r="A17" s="20">
        <v>2000400548</v>
      </c>
      <c r="B17" s="23" t="str">
        <f>VLOOKUP(A17,'[1]หน่วยเบิกจ่าย 544 แห่ง'!$B$2:$C$546,2,FALSE)</f>
        <v>โรงเรียนราชประชานุเคราะห์ 23</v>
      </c>
      <c r="C17" s="20">
        <v>2000400548</v>
      </c>
      <c r="D17" s="20" t="str">
        <f>VLOOKUP(C17,'[1]หน่วยเบิกจ่าย 544 แห่ง'!$B$2:$C$546,2,FALSE)</f>
        <v>โรงเรียนราชประชานุเคราะห์ 23</v>
      </c>
      <c r="E17" s="20" t="s">
        <v>4573</v>
      </c>
      <c r="F17" s="20" t="s">
        <v>4595</v>
      </c>
      <c r="G17" s="20" t="s">
        <v>201</v>
      </c>
      <c r="H17" s="20" t="s">
        <v>2169</v>
      </c>
      <c r="I17" s="20" t="s">
        <v>4596</v>
      </c>
      <c r="J17" s="22">
        <v>800000</v>
      </c>
      <c r="K17" s="22">
        <v>-261523.29</v>
      </c>
      <c r="L17" s="22">
        <v>538476.71</v>
      </c>
    </row>
    <row r="18" spans="1:12" x14ac:dyDescent="0.35">
      <c r="A18" s="20">
        <v>2000400548</v>
      </c>
      <c r="B18" s="23" t="str">
        <f>VLOOKUP(A18,'[1]หน่วยเบิกจ่าย 544 แห่ง'!$B$2:$C$546,2,FALSE)</f>
        <v>โรงเรียนราชประชานุเคราะห์ 23</v>
      </c>
      <c r="C18" s="20">
        <v>2000400548</v>
      </c>
      <c r="D18" s="20" t="str">
        <f>VLOOKUP(C18,'[1]หน่วยเบิกจ่าย 544 แห่ง'!$B$2:$C$546,2,FALSE)</f>
        <v>โรงเรียนราชประชานุเคราะห์ 23</v>
      </c>
      <c r="E18" s="20" t="s">
        <v>4573</v>
      </c>
      <c r="F18" s="20" t="s">
        <v>4597</v>
      </c>
      <c r="G18" s="20" t="s">
        <v>201</v>
      </c>
      <c r="H18" s="20" t="s">
        <v>2169</v>
      </c>
      <c r="I18" s="20" t="s">
        <v>4596</v>
      </c>
      <c r="J18" s="22">
        <v>1438900</v>
      </c>
      <c r="K18" s="22">
        <v>-470382.32</v>
      </c>
      <c r="L18" s="22">
        <v>968517.68</v>
      </c>
    </row>
    <row r="19" spans="1:12" x14ac:dyDescent="0.35">
      <c r="A19" s="20">
        <v>2000400548</v>
      </c>
      <c r="B19" s="23" t="str">
        <f>VLOOKUP(A19,'[1]หน่วยเบิกจ่าย 544 แห่ง'!$B$2:$C$546,2,FALSE)</f>
        <v>โรงเรียนราชประชานุเคราะห์ 23</v>
      </c>
      <c r="C19" s="20">
        <v>2000400548</v>
      </c>
      <c r="D19" s="20" t="str">
        <f>VLOOKUP(C19,'[1]หน่วยเบิกจ่าย 544 แห่ง'!$B$2:$C$546,2,FALSE)</f>
        <v>โรงเรียนราชประชานุเคราะห์ 23</v>
      </c>
      <c r="E19" s="20" t="s">
        <v>4573</v>
      </c>
      <c r="F19" s="20" t="s">
        <v>4598</v>
      </c>
      <c r="G19" s="20" t="s">
        <v>201</v>
      </c>
      <c r="H19" s="20" t="s">
        <v>2169</v>
      </c>
      <c r="I19" s="20" t="s">
        <v>4599</v>
      </c>
      <c r="J19" s="22">
        <v>103800</v>
      </c>
      <c r="K19" s="22">
        <v>-33932.65</v>
      </c>
      <c r="L19" s="22">
        <v>69867.350000000006</v>
      </c>
    </row>
    <row r="20" spans="1:12" x14ac:dyDescent="0.35">
      <c r="A20" s="20">
        <v>2000400548</v>
      </c>
      <c r="B20" s="23" t="str">
        <f>VLOOKUP(A20,'[1]หน่วยเบิกจ่าย 544 แห่ง'!$B$2:$C$546,2,FALSE)</f>
        <v>โรงเรียนราชประชานุเคราะห์ 23</v>
      </c>
      <c r="C20" s="20">
        <v>2000400548</v>
      </c>
      <c r="D20" s="20" t="str">
        <f>VLOOKUP(C20,'[1]หน่วยเบิกจ่าย 544 แห่ง'!$B$2:$C$546,2,FALSE)</f>
        <v>โรงเรียนราชประชานุเคราะห์ 23</v>
      </c>
      <c r="E20" s="20" t="s">
        <v>4573</v>
      </c>
      <c r="F20" s="20" t="s">
        <v>4600</v>
      </c>
      <c r="G20" s="20" t="s">
        <v>201</v>
      </c>
      <c r="H20" s="20" t="s">
        <v>2169</v>
      </c>
      <c r="I20" s="20" t="s">
        <v>4599</v>
      </c>
      <c r="J20" s="22">
        <v>242200</v>
      </c>
      <c r="K20" s="22">
        <v>-79176.179999999993</v>
      </c>
      <c r="L20" s="22">
        <v>163023.82</v>
      </c>
    </row>
    <row r="21" spans="1:12" x14ac:dyDescent="0.35">
      <c r="A21" s="20">
        <v>2000400548</v>
      </c>
      <c r="B21" s="23" t="str">
        <f>VLOOKUP(A21,'[1]หน่วยเบิกจ่าย 544 แห่ง'!$B$2:$C$546,2,FALSE)</f>
        <v>โรงเรียนราชประชานุเคราะห์ 23</v>
      </c>
      <c r="C21" s="20">
        <v>2000400548</v>
      </c>
      <c r="D21" s="20" t="str">
        <f>VLOOKUP(C21,'[1]หน่วยเบิกจ่าย 544 แห่ง'!$B$2:$C$546,2,FALSE)</f>
        <v>โรงเรียนราชประชานุเคราะห์ 23</v>
      </c>
      <c r="E21" s="20" t="s">
        <v>4573</v>
      </c>
      <c r="F21" s="20" t="s">
        <v>4601</v>
      </c>
      <c r="G21" s="20" t="s">
        <v>201</v>
      </c>
      <c r="H21" s="20" t="s">
        <v>2169</v>
      </c>
      <c r="I21" s="20" t="s">
        <v>4599</v>
      </c>
      <c r="J21" s="22">
        <v>412500</v>
      </c>
      <c r="K21" s="22">
        <v>-134847.94</v>
      </c>
      <c r="L21" s="22">
        <v>277652.06</v>
      </c>
    </row>
    <row r="22" spans="1:12" x14ac:dyDescent="0.35">
      <c r="A22" s="20">
        <v>2000400548</v>
      </c>
      <c r="B22" s="23" t="str">
        <f>VLOOKUP(A22,'[1]หน่วยเบิกจ่าย 544 แห่ง'!$B$2:$C$546,2,FALSE)</f>
        <v>โรงเรียนราชประชานุเคราะห์ 23</v>
      </c>
      <c r="C22" s="20">
        <v>2000400548</v>
      </c>
      <c r="D22" s="20" t="str">
        <f>VLOOKUP(C22,'[1]หน่วยเบิกจ่าย 544 แห่ง'!$B$2:$C$546,2,FALSE)</f>
        <v>โรงเรียนราชประชานุเคราะห์ 23</v>
      </c>
      <c r="E22" s="20" t="s">
        <v>4573</v>
      </c>
      <c r="F22" s="20" t="s">
        <v>4602</v>
      </c>
      <c r="G22" s="20" t="s">
        <v>201</v>
      </c>
      <c r="H22" s="20" t="s">
        <v>2169</v>
      </c>
      <c r="I22" s="20" t="s">
        <v>4603</v>
      </c>
      <c r="J22" s="22">
        <v>412500</v>
      </c>
      <c r="K22" s="22">
        <v>-134847.94</v>
      </c>
      <c r="L22" s="22">
        <v>277652.06</v>
      </c>
    </row>
    <row r="23" spans="1:12" x14ac:dyDescent="0.35">
      <c r="A23" s="20">
        <v>2000400548</v>
      </c>
      <c r="B23" s="23" t="str">
        <f>VLOOKUP(A23,'[1]หน่วยเบิกจ่าย 544 แห่ง'!$B$2:$C$546,2,FALSE)</f>
        <v>โรงเรียนราชประชานุเคราะห์ 23</v>
      </c>
      <c r="C23" s="20">
        <v>2000400548</v>
      </c>
      <c r="D23" s="20" t="str">
        <f>VLOOKUP(C23,'[1]หน่วยเบิกจ่าย 544 แห่ง'!$B$2:$C$546,2,FALSE)</f>
        <v>โรงเรียนราชประชานุเคราะห์ 23</v>
      </c>
      <c r="E23" s="20" t="s">
        <v>4573</v>
      </c>
      <c r="F23" s="20" t="s">
        <v>4604</v>
      </c>
      <c r="G23" s="20" t="s">
        <v>201</v>
      </c>
      <c r="H23" s="20" t="s">
        <v>2169</v>
      </c>
      <c r="I23" s="20" t="s">
        <v>4599</v>
      </c>
      <c r="J23" s="22">
        <v>485100</v>
      </c>
      <c r="K23" s="22">
        <v>-158581.18</v>
      </c>
      <c r="L23" s="22">
        <v>326518.82</v>
      </c>
    </row>
    <row r="24" spans="1:12" x14ac:dyDescent="0.35">
      <c r="A24" s="20">
        <v>2000400548</v>
      </c>
      <c r="B24" s="23" t="str">
        <f>VLOOKUP(A24,'[1]หน่วยเบิกจ่าย 544 แห่ง'!$B$2:$C$546,2,FALSE)</f>
        <v>โรงเรียนราชประชานุเคราะห์ 23</v>
      </c>
      <c r="C24" s="20">
        <v>2000400548</v>
      </c>
      <c r="D24" s="20" t="str">
        <f>VLOOKUP(C24,'[1]หน่วยเบิกจ่าย 544 แห่ง'!$B$2:$C$546,2,FALSE)</f>
        <v>โรงเรียนราชประชานุเคราะห์ 23</v>
      </c>
      <c r="E24" s="20" t="s">
        <v>4573</v>
      </c>
      <c r="F24" s="20" t="s">
        <v>4605</v>
      </c>
      <c r="G24" s="20" t="s">
        <v>201</v>
      </c>
      <c r="H24" s="20" t="s">
        <v>2169</v>
      </c>
      <c r="I24" s="20" t="s">
        <v>4599</v>
      </c>
      <c r="J24" s="22">
        <v>246400</v>
      </c>
      <c r="K24" s="22">
        <v>-80549.179999999993</v>
      </c>
      <c r="L24" s="22">
        <v>165850.82</v>
      </c>
    </row>
    <row r="25" spans="1:12" x14ac:dyDescent="0.35">
      <c r="A25" s="20">
        <v>2000400548</v>
      </c>
      <c r="B25" s="23" t="str">
        <f>VLOOKUP(A25,'[1]หน่วยเบิกจ่าย 544 แห่ง'!$B$2:$C$546,2,FALSE)</f>
        <v>โรงเรียนราชประชานุเคราะห์ 23</v>
      </c>
      <c r="C25" s="20">
        <v>2000400548</v>
      </c>
      <c r="D25" s="20" t="str">
        <f>VLOOKUP(C25,'[1]หน่วยเบิกจ่าย 544 แห่ง'!$B$2:$C$546,2,FALSE)</f>
        <v>โรงเรียนราชประชานุเคราะห์ 23</v>
      </c>
      <c r="E25" s="20" t="s">
        <v>4573</v>
      </c>
      <c r="F25" s="20" t="s">
        <v>4606</v>
      </c>
      <c r="G25" s="20" t="s">
        <v>201</v>
      </c>
      <c r="H25" s="20" t="s">
        <v>2169</v>
      </c>
      <c r="I25" s="20" t="s">
        <v>4599</v>
      </c>
      <c r="J25" s="22">
        <v>207900</v>
      </c>
      <c r="K25" s="22">
        <v>-67963.37</v>
      </c>
      <c r="L25" s="22">
        <v>139936.63</v>
      </c>
    </row>
    <row r="26" spans="1:12" x14ac:dyDescent="0.35">
      <c r="A26" s="20">
        <v>2000400548</v>
      </c>
      <c r="B26" s="23" t="str">
        <f>VLOOKUP(A26,'[1]หน่วยเบิกจ่าย 544 แห่ง'!$B$2:$C$546,2,FALSE)</f>
        <v>โรงเรียนราชประชานุเคราะห์ 23</v>
      </c>
      <c r="C26" s="20">
        <v>2000400548</v>
      </c>
      <c r="D26" s="20" t="str">
        <f>VLOOKUP(C26,'[1]หน่วยเบิกจ่าย 544 แห่ง'!$B$2:$C$546,2,FALSE)</f>
        <v>โรงเรียนราชประชานุเคราะห์ 23</v>
      </c>
      <c r="E26" s="20" t="s">
        <v>4573</v>
      </c>
      <c r="F26" s="20" t="s">
        <v>4607</v>
      </c>
      <c r="G26" s="20" t="s">
        <v>201</v>
      </c>
      <c r="H26" s="20" t="s">
        <v>2169</v>
      </c>
      <c r="I26" s="20" t="s">
        <v>4599</v>
      </c>
      <c r="J26" s="22">
        <v>105600</v>
      </c>
      <c r="K26" s="22">
        <v>-34521.07</v>
      </c>
      <c r="L26" s="22">
        <v>71078.929999999993</v>
      </c>
    </row>
    <row r="27" spans="1:12" x14ac:dyDescent="0.35">
      <c r="A27" s="20">
        <v>2000400548</v>
      </c>
      <c r="B27" s="23" t="str">
        <f>VLOOKUP(A27,'[1]หน่วยเบิกจ่าย 544 แห่ง'!$B$2:$C$546,2,FALSE)</f>
        <v>โรงเรียนราชประชานุเคราะห์ 23</v>
      </c>
      <c r="C27" s="20">
        <v>2000400548</v>
      </c>
      <c r="D27" s="20" t="str">
        <f>VLOOKUP(C27,'[1]หน่วยเบิกจ่าย 544 แห่ง'!$B$2:$C$546,2,FALSE)</f>
        <v>โรงเรียนราชประชานุเคราะห์ 23</v>
      </c>
      <c r="E27" s="20" t="s">
        <v>4573</v>
      </c>
      <c r="F27" s="20" t="s">
        <v>4608</v>
      </c>
      <c r="G27" s="20" t="s">
        <v>201</v>
      </c>
      <c r="H27" s="20" t="s">
        <v>2169</v>
      </c>
      <c r="I27" s="20" t="s">
        <v>4599</v>
      </c>
      <c r="J27" s="22">
        <v>625000</v>
      </c>
      <c r="K27" s="22">
        <v>-204315.07</v>
      </c>
      <c r="L27" s="22">
        <v>420684.93</v>
      </c>
    </row>
    <row r="28" spans="1:12" x14ac:dyDescent="0.35">
      <c r="A28" s="20">
        <v>2000400548</v>
      </c>
      <c r="B28" s="23" t="str">
        <f>VLOOKUP(A28,'[1]หน่วยเบิกจ่าย 544 แห่ง'!$B$2:$C$546,2,FALSE)</f>
        <v>โรงเรียนราชประชานุเคราะห์ 23</v>
      </c>
      <c r="C28" s="20">
        <v>2000400548</v>
      </c>
      <c r="D28" s="20" t="str">
        <f>VLOOKUP(C28,'[1]หน่วยเบิกจ่าย 544 แห่ง'!$B$2:$C$546,2,FALSE)</f>
        <v>โรงเรียนราชประชานุเคราะห์ 23</v>
      </c>
      <c r="E28" s="20" t="s">
        <v>4573</v>
      </c>
      <c r="F28" s="20" t="s">
        <v>4609</v>
      </c>
      <c r="G28" s="20" t="s">
        <v>201</v>
      </c>
      <c r="H28" s="20" t="s">
        <v>2169</v>
      </c>
      <c r="I28" s="20" t="s">
        <v>4599</v>
      </c>
      <c r="J28" s="22">
        <v>1250000</v>
      </c>
      <c r="K28" s="22">
        <v>-408630.14</v>
      </c>
      <c r="L28" s="22">
        <v>841369.86</v>
      </c>
    </row>
    <row r="29" spans="1:12" x14ac:dyDescent="0.35">
      <c r="A29" s="20">
        <v>2000400548</v>
      </c>
      <c r="B29" s="23" t="str">
        <f>VLOOKUP(A29,'[1]หน่วยเบิกจ่าย 544 แห่ง'!$B$2:$C$546,2,FALSE)</f>
        <v>โรงเรียนราชประชานุเคราะห์ 23</v>
      </c>
      <c r="C29" s="20">
        <v>2000400548</v>
      </c>
      <c r="D29" s="20" t="str">
        <f>VLOOKUP(C29,'[1]หน่วยเบิกจ่าย 544 แห่ง'!$B$2:$C$546,2,FALSE)</f>
        <v>โรงเรียนราชประชานุเคราะห์ 23</v>
      </c>
      <c r="E29" s="20" t="s">
        <v>4573</v>
      </c>
      <c r="F29" s="20" t="s">
        <v>4610</v>
      </c>
      <c r="G29" s="20" t="s">
        <v>201</v>
      </c>
      <c r="H29" s="20" t="s">
        <v>2169</v>
      </c>
      <c r="I29" s="20" t="s">
        <v>4599</v>
      </c>
      <c r="J29" s="22">
        <v>339000</v>
      </c>
      <c r="K29" s="22">
        <v>-110820.5</v>
      </c>
      <c r="L29" s="22">
        <v>228179.5</v>
      </c>
    </row>
    <row r="30" spans="1:12" x14ac:dyDescent="0.35">
      <c r="A30" s="20">
        <v>2000400548</v>
      </c>
      <c r="B30" s="23" t="str">
        <f>VLOOKUP(A30,'[1]หน่วยเบิกจ่าย 544 แห่ง'!$B$2:$C$546,2,FALSE)</f>
        <v>โรงเรียนราชประชานุเคราะห์ 23</v>
      </c>
      <c r="C30" s="20">
        <v>2000400548</v>
      </c>
      <c r="D30" s="20" t="str">
        <f>VLOOKUP(C30,'[1]หน่วยเบิกจ่าย 544 แห่ง'!$B$2:$C$546,2,FALSE)</f>
        <v>โรงเรียนราชประชานุเคราะห์ 23</v>
      </c>
      <c r="E30" s="20" t="s">
        <v>4573</v>
      </c>
      <c r="F30" s="20" t="s">
        <v>4611</v>
      </c>
      <c r="G30" s="20" t="s">
        <v>201</v>
      </c>
      <c r="H30" s="20" t="s">
        <v>2169</v>
      </c>
      <c r="I30" s="20" t="s">
        <v>4599</v>
      </c>
      <c r="J30" s="22">
        <v>339000</v>
      </c>
      <c r="K30" s="22">
        <v>-110820.5</v>
      </c>
      <c r="L30" s="22">
        <v>228179.5</v>
      </c>
    </row>
    <row r="31" spans="1:12" x14ac:dyDescent="0.35">
      <c r="A31" s="20">
        <v>2000400548</v>
      </c>
      <c r="B31" s="23" t="str">
        <f>VLOOKUP(A31,'[1]หน่วยเบิกจ่าย 544 แห่ง'!$B$2:$C$546,2,FALSE)</f>
        <v>โรงเรียนราชประชานุเคราะห์ 23</v>
      </c>
      <c r="C31" s="20">
        <v>2000400548</v>
      </c>
      <c r="D31" s="20" t="str">
        <f>VLOOKUP(C31,'[1]หน่วยเบิกจ่าย 544 แห่ง'!$B$2:$C$546,2,FALSE)</f>
        <v>โรงเรียนราชประชานุเคราะห์ 23</v>
      </c>
      <c r="E31" s="20" t="s">
        <v>4573</v>
      </c>
      <c r="F31" s="20" t="s">
        <v>4612</v>
      </c>
      <c r="G31" s="20" t="s">
        <v>201</v>
      </c>
      <c r="H31" s="20" t="s">
        <v>2169</v>
      </c>
      <c r="I31" s="20" t="s">
        <v>4599</v>
      </c>
      <c r="J31" s="22">
        <v>339000</v>
      </c>
      <c r="K31" s="22">
        <v>-110820.5</v>
      </c>
      <c r="L31" s="22">
        <v>228179.5</v>
      </c>
    </row>
    <row r="32" spans="1:12" x14ac:dyDescent="0.35">
      <c r="A32" s="20">
        <v>2000400548</v>
      </c>
      <c r="B32" s="23" t="str">
        <f>VLOOKUP(A32,'[1]หน่วยเบิกจ่าย 544 แห่ง'!$B$2:$C$546,2,FALSE)</f>
        <v>โรงเรียนราชประชานุเคราะห์ 23</v>
      </c>
      <c r="C32" s="20">
        <v>2000400548</v>
      </c>
      <c r="D32" s="20" t="str">
        <f>VLOOKUP(C32,'[1]หน่วยเบิกจ่าย 544 แห่ง'!$B$2:$C$546,2,FALSE)</f>
        <v>โรงเรียนราชประชานุเคราะห์ 23</v>
      </c>
      <c r="E32" s="20" t="s">
        <v>4573</v>
      </c>
      <c r="F32" s="20" t="s">
        <v>4613</v>
      </c>
      <c r="G32" s="20" t="s">
        <v>201</v>
      </c>
      <c r="H32" s="20" t="s">
        <v>2169</v>
      </c>
      <c r="I32" s="20" t="s">
        <v>4599</v>
      </c>
      <c r="J32" s="22">
        <v>423750</v>
      </c>
      <c r="K32" s="22">
        <v>-138525.62</v>
      </c>
      <c r="L32" s="22">
        <v>285224.38</v>
      </c>
    </row>
    <row r="33" spans="1:12" x14ac:dyDescent="0.35">
      <c r="A33" s="20">
        <v>2000400548</v>
      </c>
      <c r="B33" s="23" t="str">
        <f>VLOOKUP(A33,'[1]หน่วยเบิกจ่าย 544 แห่ง'!$B$2:$C$546,2,FALSE)</f>
        <v>โรงเรียนราชประชานุเคราะห์ 23</v>
      </c>
      <c r="C33" s="20">
        <v>2000400548</v>
      </c>
      <c r="D33" s="20" t="str">
        <f>VLOOKUP(C33,'[1]หน่วยเบิกจ่าย 544 แห่ง'!$B$2:$C$546,2,FALSE)</f>
        <v>โรงเรียนราชประชานุเคราะห์ 23</v>
      </c>
      <c r="E33" s="20" t="s">
        <v>4573</v>
      </c>
      <c r="F33" s="20" t="s">
        <v>4614</v>
      </c>
      <c r="G33" s="20" t="s">
        <v>201</v>
      </c>
      <c r="H33" s="20" t="s">
        <v>2169</v>
      </c>
      <c r="I33" s="20" t="s">
        <v>4599</v>
      </c>
      <c r="J33" s="22">
        <v>423750</v>
      </c>
      <c r="K33" s="22">
        <v>-138525.62</v>
      </c>
      <c r="L33" s="22">
        <v>285224.38</v>
      </c>
    </row>
    <row r="34" spans="1:12" x14ac:dyDescent="0.35">
      <c r="A34" s="20">
        <v>2000400548</v>
      </c>
      <c r="B34" s="23" t="str">
        <f>VLOOKUP(A34,'[1]หน่วยเบิกจ่าย 544 แห่ง'!$B$2:$C$546,2,FALSE)</f>
        <v>โรงเรียนราชประชานุเคราะห์ 23</v>
      </c>
      <c r="C34" s="20">
        <v>2000400548</v>
      </c>
      <c r="D34" s="20" t="str">
        <f>VLOOKUP(C34,'[1]หน่วยเบิกจ่าย 544 แห่ง'!$B$2:$C$546,2,FALSE)</f>
        <v>โรงเรียนราชประชานุเคราะห์ 23</v>
      </c>
      <c r="E34" s="20" t="s">
        <v>4573</v>
      </c>
      <c r="F34" s="20" t="s">
        <v>4615</v>
      </c>
      <c r="G34" s="20" t="s">
        <v>201</v>
      </c>
      <c r="H34" s="20" t="s">
        <v>2169</v>
      </c>
      <c r="I34" s="20" t="s">
        <v>4599</v>
      </c>
      <c r="J34" s="22">
        <v>508500</v>
      </c>
      <c r="K34" s="22">
        <v>-166230.74</v>
      </c>
      <c r="L34" s="22">
        <v>342269.26</v>
      </c>
    </row>
    <row r="35" spans="1:12" x14ac:dyDescent="0.35">
      <c r="A35" s="20">
        <v>2000400548</v>
      </c>
      <c r="B35" s="23" t="str">
        <f>VLOOKUP(A35,'[1]หน่วยเบิกจ่าย 544 แห่ง'!$B$2:$C$546,2,FALSE)</f>
        <v>โรงเรียนราชประชานุเคราะห์ 23</v>
      </c>
      <c r="C35" s="20">
        <v>2000400548</v>
      </c>
      <c r="D35" s="20" t="str">
        <f>VLOOKUP(C35,'[1]หน่วยเบิกจ่าย 544 แห่ง'!$B$2:$C$546,2,FALSE)</f>
        <v>โรงเรียนราชประชานุเคราะห์ 23</v>
      </c>
      <c r="E35" s="20" t="s">
        <v>4573</v>
      </c>
      <c r="F35" s="20" t="s">
        <v>4616</v>
      </c>
      <c r="G35" s="20" t="s">
        <v>201</v>
      </c>
      <c r="H35" s="20" t="s">
        <v>2169</v>
      </c>
      <c r="I35" s="20" t="s">
        <v>4599</v>
      </c>
      <c r="J35" s="22">
        <v>678000</v>
      </c>
      <c r="K35" s="22">
        <v>-221640.98</v>
      </c>
      <c r="L35" s="22">
        <v>456359.02</v>
      </c>
    </row>
    <row r="36" spans="1:12" x14ac:dyDescent="0.35">
      <c r="A36" s="20">
        <v>2000400724</v>
      </c>
      <c r="B36" s="23" t="str">
        <f>VLOOKUP(A36,'[1]หน่วยเบิกจ่าย 544 แห่ง'!$B$2:$C$546,2,FALSE)</f>
        <v>สพม.เพชรบุรี</v>
      </c>
      <c r="C36" s="20">
        <v>2000400724</v>
      </c>
      <c r="D36" s="20" t="str">
        <f>VLOOKUP(C36,'[1]หน่วยเบิกจ่าย 544 แห่ง'!$B$2:$C$546,2,FALSE)</f>
        <v>สพม.เพชรบุรี</v>
      </c>
      <c r="E36" s="20" t="s">
        <v>4573</v>
      </c>
      <c r="F36" s="20" t="s">
        <v>4617</v>
      </c>
      <c r="G36" s="20" t="s">
        <v>201</v>
      </c>
      <c r="H36" s="20" t="s">
        <v>4618</v>
      </c>
      <c r="I36" s="20" t="s">
        <v>4619</v>
      </c>
      <c r="J36" s="22">
        <v>6199800</v>
      </c>
      <c r="K36" s="22">
        <v>-193559.62</v>
      </c>
      <c r="L36" s="22">
        <v>6006240.3799999999</v>
      </c>
    </row>
    <row r="37" spans="1:12" x14ac:dyDescent="0.35">
      <c r="A37" s="20">
        <v>2000400558</v>
      </c>
      <c r="B37" s="23" t="str">
        <f>VLOOKUP(A37,'[1]หน่วยเบิกจ่าย 544 แห่ง'!$B$2:$C$546,2,FALSE)</f>
        <v>โรงเรียนราชประชานุเคราะห์ 36</v>
      </c>
      <c r="C37" s="20">
        <v>2000400558</v>
      </c>
      <c r="D37" s="20" t="str">
        <f>VLOOKUP(C37,'[1]หน่วยเบิกจ่าย 544 แห่ง'!$B$2:$C$546,2,FALSE)</f>
        <v>โรงเรียนราชประชานุเคราะห์ 36</v>
      </c>
      <c r="E37" s="20" t="s">
        <v>4573</v>
      </c>
      <c r="F37" s="20" t="s">
        <v>4620</v>
      </c>
      <c r="G37" s="20" t="s">
        <v>201</v>
      </c>
      <c r="H37" s="20" t="s">
        <v>200</v>
      </c>
      <c r="I37" s="20" t="s">
        <v>4621</v>
      </c>
      <c r="J37" s="22">
        <v>2751000</v>
      </c>
      <c r="K37" s="22">
        <v>-2750999</v>
      </c>
      <c r="L37" s="22">
        <v>1</v>
      </c>
    </row>
    <row r="38" spans="1:12" x14ac:dyDescent="0.35">
      <c r="A38" s="20">
        <v>2000400558</v>
      </c>
      <c r="B38" s="23" t="str">
        <f>VLOOKUP(A38,'[1]หน่วยเบิกจ่าย 544 แห่ง'!$B$2:$C$546,2,FALSE)</f>
        <v>โรงเรียนราชประชานุเคราะห์ 36</v>
      </c>
      <c r="C38" s="20">
        <v>2000400558</v>
      </c>
      <c r="D38" s="20" t="str">
        <f>VLOOKUP(C38,'[1]หน่วยเบิกจ่าย 544 แห่ง'!$B$2:$C$546,2,FALSE)</f>
        <v>โรงเรียนราชประชานุเคราะห์ 36</v>
      </c>
      <c r="E38" s="20" t="s">
        <v>4573</v>
      </c>
      <c r="F38" s="20" t="s">
        <v>4622</v>
      </c>
      <c r="G38" s="20" t="s">
        <v>201</v>
      </c>
      <c r="H38" s="20" t="s">
        <v>200</v>
      </c>
      <c r="I38" s="20" t="s">
        <v>4621</v>
      </c>
      <c r="J38" s="22">
        <v>859000</v>
      </c>
      <c r="K38" s="22">
        <v>-858999</v>
      </c>
      <c r="L38" s="22">
        <v>1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5" t="s">
        <v>119</v>
      </c>
      <c r="J39" s="26">
        <f>SUM(J6:J38)</f>
        <v>22124588.91</v>
      </c>
      <c r="K39" s="26">
        <f t="shared" ref="K39:L39" si="0">SUM(K6:K38)</f>
        <v>-7011406.9900000002</v>
      </c>
      <c r="L39" s="26">
        <f t="shared" si="0"/>
        <v>15113181.919999998</v>
      </c>
    </row>
  </sheetData>
  <autoFilter ref="A5:L39" xr:uid="{00000000-0009-0000-0000-000010000000}"/>
  <mergeCells count="4">
    <mergeCell ref="A1:L1"/>
    <mergeCell ref="A2:L2"/>
    <mergeCell ref="A3:L3"/>
    <mergeCell ref="C4:J4"/>
  </mergeCells>
  <pageMargins left="0.4" right="0.25" top="0.4" bottom="0.4" header="0.31496062992125984" footer="0.31496062992125984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30"/>
  <sheetViews>
    <sheetView topLeftCell="A13" workbookViewId="0">
      <selection activeCell="K11" sqref="K11"/>
    </sheetView>
  </sheetViews>
  <sheetFormatPr defaultColWidth="9.140625" defaultRowHeight="21" x14ac:dyDescent="0.35"/>
  <cols>
    <col min="1" max="1" width="18" style="6" bestFit="1" customWidth="1"/>
    <col min="2" max="2" width="27" style="1" bestFit="1" customWidth="1"/>
    <col min="3" max="3" width="17.7109375" style="1" bestFit="1" customWidth="1"/>
    <col min="4" max="4" width="27" style="1" bestFit="1" customWidth="1"/>
    <col min="5" max="5" width="15.42578125" style="1" bestFit="1" customWidth="1"/>
    <col min="6" max="6" width="13.140625" style="1" bestFit="1" customWidth="1"/>
    <col min="7" max="7" width="8.140625" style="1" bestFit="1" customWidth="1"/>
    <col min="8" max="8" width="12.28515625" style="1" bestFit="1" customWidth="1"/>
    <col min="9" max="9" width="31.7109375" style="1" bestFit="1" customWidth="1"/>
    <col min="10" max="10" width="13.85546875" style="1" bestFit="1" customWidth="1"/>
    <col min="11" max="11" width="15.7109375" style="1" bestFit="1" customWidth="1"/>
    <col min="12" max="12" width="12.7109375" style="1" bestFit="1" customWidth="1"/>
    <col min="13" max="16384" width="9.140625" style="1"/>
  </cols>
  <sheetData>
    <row r="1" spans="1:12" x14ac:dyDescent="0.35">
      <c r="A1" s="82" t="s">
        <v>4623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A3" s="88" t="s">
        <v>1437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35">
      <c r="A4" s="32"/>
      <c r="B4" s="30"/>
      <c r="C4" s="89"/>
      <c r="D4" s="88"/>
      <c r="E4" s="90"/>
      <c r="F4" s="90"/>
      <c r="G4" s="90"/>
      <c r="H4" s="90"/>
      <c r="I4" s="90"/>
      <c r="J4" s="90"/>
      <c r="K4" s="30"/>
      <c r="L4" s="30"/>
    </row>
    <row r="5" spans="1:12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4">
        <v>2000400541</v>
      </c>
      <c r="B6" s="23" t="s">
        <v>113</v>
      </c>
      <c r="C6" s="20">
        <v>2000400541</v>
      </c>
      <c r="D6" s="20" t="str">
        <f>VLOOKUP(C6,'[1]หน่วยเบิกจ่าย 544 แห่ง'!$B$2:$C$546,2,FALSE)</f>
        <v>โรงเรียนราชประชานุเคราะห์ 31</v>
      </c>
      <c r="E6" s="20" t="s">
        <v>4624</v>
      </c>
      <c r="F6" s="20" t="s">
        <v>4625</v>
      </c>
      <c r="G6" s="20" t="s">
        <v>201</v>
      </c>
      <c r="H6" s="20" t="s">
        <v>200</v>
      </c>
      <c r="I6" s="20" t="s">
        <v>4626</v>
      </c>
      <c r="J6" s="22">
        <v>293000</v>
      </c>
      <c r="K6" s="22">
        <v>-292999</v>
      </c>
      <c r="L6" s="22">
        <v>1</v>
      </c>
    </row>
    <row r="7" spans="1:12" x14ac:dyDescent="0.35">
      <c r="A7" s="24">
        <v>2000400541</v>
      </c>
      <c r="B7" s="23" t="s">
        <v>113</v>
      </c>
      <c r="C7" s="20">
        <v>2000400541</v>
      </c>
      <c r="D7" s="20" t="str">
        <f>VLOOKUP(C7,'[1]หน่วยเบิกจ่าย 544 แห่ง'!$B$2:$C$546,2,FALSE)</f>
        <v>โรงเรียนราชประชานุเคราะห์ 31</v>
      </c>
      <c r="E7" s="20" t="s">
        <v>4624</v>
      </c>
      <c r="F7" s="20" t="s">
        <v>4627</v>
      </c>
      <c r="G7" s="20" t="s">
        <v>201</v>
      </c>
      <c r="H7" s="20" t="s">
        <v>200</v>
      </c>
      <c r="I7" s="20" t="s">
        <v>4628</v>
      </c>
      <c r="J7" s="22">
        <v>553020</v>
      </c>
      <c r="K7" s="22">
        <v>-553019</v>
      </c>
      <c r="L7" s="22">
        <v>1</v>
      </c>
    </row>
    <row r="8" spans="1:12" x14ac:dyDescent="0.35">
      <c r="A8" s="24">
        <v>2000400541</v>
      </c>
      <c r="B8" s="23" t="s">
        <v>113</v>
      </c>
      <c r="C8" s="20">
        <v>2000400541</v>
      </c>
      <c r="D8" s="20" t="str">
        <f>VLOOKUP(C8,'[1]หน่วยเบิกจ่าย 544 แห่ง'!$B$2:$C$546,2,FALSE)</f>
        <v>โรงเรียนราชประชานุเคราะห์ 31</v>
      </c>
      <c r="E8" s="20" t="s">
        <v>4624</v>
      </c>
      <c r="F8" s="20" t="s">
        <v>4629</v>
      </c>
      <c r="G8" s="20" t="s">
        <v>201</v>
      </c>
      <c r="H8" s="20" t="s">
        <v>200</v>
      </c>
      <c r="I8" s="20" t="s">
        <v>4630</v>
      </c>
      <c r="J8" s="22">
        <v>46980</v>
      </c>
      <c r="K8" s="22">
        <v>-46979</v>
      </c>
      <c r="L8" s="22">
        <v>1</v>
      </c>
    </row>
    <row r="9" spans="1:12" x14ac:dyDescent="0.35">
      <c r="A9" s="24">
        <v>2000400541</v>
      </c>
      <c r="B9" s="23" t="s">
        <v>113</v>
      </c>
      <c r="C9" s="20">
        <v>2000400541</v>
      </c>
      <c r="D9" s="20" t="str">
        <f>VLOOKUP(C9,'[1]หน่วยเบิกจ่าย 544 แห่ง'!$B$2:$C$546,2,FALSE)</f>
        <v>โรงเรียนราชประชานุเคราะห์ 31</v>
      </c>
      <c r="E9" s="20" t="s">
        <v>4624</v>
      </c>
      <c r="F9" s="20" t="s">
        <v>4631</v>
      </c>
      <c r="G9" s="20" t="s">
        <v>201</v>
      </c>
      <c r="H9" s="20" t="s">
        <v>200</v>
      </c>
      <c r="I9" s="20" t="s">
        <v>4632</v>
      </c>
      <c r="J9" s="22">
        <v>548860</v>
      </c>
      <c r="K9" s="22">
        <v>-548859</v>
      </c>
      <c r="L9" s="22">
        <v>1</v>
      </c>
    </row>
    <row r="10" spans="1:12" x14ac:dyDescent="0.35">
      <c r="A10" s="24">
        <v>2000400541</v>
      </c>
      <c r="B10" s="23" t="s">
        <v>113</v>
      </c>
      <c r="C10" s="20">
        <v>2000400541</v>
      </c>
      <c r="D10" s="20" t="str">
        <f>VLOOKUP(C10,'[1]หน่วยเบิกจ่าย 544 แห่ง'!$B$2:$C$546,2,FALSE)</f>
        <v>โรงเรียนราชประชานุเคราะห์ 31</v>
      </c>
      <c r="E10" s="20" t="s">
        <v>4624</v>
      </c>
      <c r="F10" s="20" t="s">
        <v>4633</v>
      </c>
      <c r="G10" s="20" t="s">
        <v>201</v>
      </c>
      <c r="H10" s="20" t="s">
        <v>200</v>
      </c>
      <c r="I10" s="20" t="s">
        <v>4634</v>
      </c>
      <c r="J10" s="22">
        <v>11346800</v>
      </c>
      <c r="K10" s="22">
        <v>-8279488.29</v>
      </c>
      <c r="L10" s="22">
        <v>3067311.71</v>
      </c>
    </row>
    <row r="11" spans="1:12" x14ac:dyDescent="0.35">
      <c r="A11" s="24">
        <v>2000400541</v>
      </c>
      <c r="B11" s="23" t="s">
        <v>113</v>
      </c>
      <c r="C11" s="20">
        <v>2000400541</v>
      </c>
      <c r="D11" s="20" t="str">
        <f>VLOOKUP(C11,'[1]หน่วยเบิกจ่าย 544 แห่ง'!$B$2:$C$546,2,FALSE)</f>
        <v>โรงเรียนราชประชานุเคราะห์ 31</v>
      </c>
      <c r="E11" s="20" t="s">
        <v>4624</v>
      </c>
      <c r="F11" s="20" t="s">
        <v>4635</v>
      </c>
      <c r="G11" s="20" t="s">
        <v>201</v>
      </c>
      <c r="H11" s="20" t="s">
        <v>200</v>
      </c>
      <c r="I11" s="20" t="s">
        <v>4636</v>
      </c>
      <c r="J11" s="22">
        <v>2219970</v>
      </c>
      <c r="K11" s="22">
        <v>-2219969</v>
      </c>
      <c r="L11" s="22">
        <v>1</v>
      </c>
    </row>
    <row r="12" spans="1:12" x14ac:dyDescent="0.35">
      <c r="A12" s="24">
        <v>2000400541</v>
      </c>
      <c r="B12" s="23" t="s">
        <v>113</v>
      </c>
      <c r="C12" s="20">
        <v>2000400541</v>
      </c>
      <c r="D12" s="20" t="str">
        <f>VLOOKUP(C12,'[1]หน่วยเบิกจ่าย 544 แห่ง'!$B$2:$C$546,2,FALSE)</f>
        <v>โรงเรียนราชประชานุเคราะห์ 31</v>
      </c>
      <c r="E12" s="20" t="s">
        <v>4624</v>
      </c>
      <c r="F12" s="20" t="s">
        <v>4637</v>
      </c>
      <c r="G12" s="20" t="s">
        <v>201</v>
      </c>
      <c r="H12" s="20" t="s">
        <v>200</v>
      </c>
      <c r="I12" s="20" t="s">
        <v>4638</v>
      </c>
      <c r="J12" s="22">
        <v>2217970</v>
      </c>
      <c r="K12" s="22">
        <v>-2217969</v>
      </c>
      <c r="L12" s="22">
        <v>1</v>
      </c>
    </row>
    <row r="13" spans="1:12" x14ac:dyDescent="0.35">
      <c r="A13" s="24">
        <v>2000400541</v>
      </c>
      <c r="B13" s="23" t="s">
        <v>113</v>
      </c>
      <c r="C13" s="20">
        <v>2000400541</v>
      </c>
      <c r="D13" s="20" t="str">
        <f>VLOOKUP(C13,'[1]หน่วยเบิกจ่าย 544 แห่ง'!$B$2:$C$546,2,FALSE)</f>
        <v>โรงเรียนราชประชานุเคราะห์ 31</v>
      </c>
      <c r="E13" s="20" t="s">
        <v>4624</v>
      </c>
      <c r="F13" s="20" t="s">
        <v>4639</v>
      </c>
      <c r="G13" s="20" t="s">
        <v>201</v>
      </c>
      <c r="H13" s="20" t="s">
        <v>200</v>
      </c>
      <c r="I13" s="20" t="s">
        <v>4640</v>
      </c>
      <c r="J13" s="22">
        <v>335000</v>
      </c>
      <c r="K13" s="22">
        <v>-334999</v>
      </c>
      <c r="L13" s="22">
        <v>1</v>
      </c>
    </row>
    <row r="14" spans="1:12" x14ac:dyDescent="0.35">
      <c r="A14" s="24">
        <v>2000400541</v>
      </c>
      <c r="B14" s="23" t="s">
        <v>113</v>
      </c>
      <c r="C14" s="20">
        <v>2000400541</v>
      </c>
      <c r="D14" s="20" t="str">
        <f>VLOOKUP(C14,'[1]หน่วยเบิกจ่าย 544 แห่ง'!$B$2:$C$546,2,FALSE)</f>
        <v>โรงเรียนราชประชานุเคราะห์ 31</v>
      </c>
      <c r="E14" s="20" t="s">
        <v>4624</v>
      </c>
      <c r="F14" s="20" t="s">
        <v>4641</v>
      </c>
      <c r="G14" s="20" t="s">
        <v>201</v>
      </c>
      <c r="H14" s="20" t="s">
        <v>200</v>
      </c>
      <c r="I14" s="20" t="s">
        <v>4642</v>
      </c>
      <c r="J14" s="22">
        <v>205476.06</v>
      </c>
      <c r="K14" s="22">
        <v>-205475.06</v>
      </c>
      <c r="L14" s="22">
        <v>1</v>
      </c>
    </row>
    <row r="15" spans="1:12" x14ac:dyDescent="0.35">
      <c r="A15" s="24">
        <v>2000400619</v>
      </c>
      <c r="B15" s="23" t="s">
        <v>90</v>
      </c>
      <c r="C15" s="20">
        <v>2000400619</v>
      </c>
      <c r="D15" s="20" t="str">
        <f>VLOOKUP(C15,'[1]หน่วยเบิกจ่าย 544 แห่ง'!$B$2:$C$546,2,FALSE)</f>
        <v>โรงเรียนสตรีศรีน่าน</v>
      </c>
      <c r="E15" s="20" t="s">
        <v>4624</v>
      </c>
      <c r="F15" s="20" t="s">
        <v>4643</v>
      </c>
      <c r="G15" s="20" t="s">
        <v>201</v>
      </c>
      <c r="H15" s="20" t="s">
        <v>200</v>
      </c>
      <c r="I15" s="20" t="s">
        <v>4644</v>
      </c>
      <c r="J15" s="22">
        <v>27500000</v>
      </c>
      <c r="K15" s="22">
        <v>-22312141.100000001</v>
      </c>
      <c r="L15" s="22">
        <v>5187858.9000000004</v>
      </c>
    </row>
    <row r="16" spans="1:12" x14ac:dyDescent="0.35">
      <c r="A16" s="24">
        <v>2000400591</v>
      </c>
      <c r="B16" s="23" t="s">
        <v>86</v>
      </c>
      <c r="C16" s="20">
        <v>2000400591</v>
      </c>
      <c r="D16" s="20" t="str">
        <f>VLOOKUP(C16,'[1]หน่วยเบิกจ่าย 544 แห่ง'!$B$2:$C$546,2,FALSE)</f>
        <v>โรงเรียนแม่ลาววิทยาคม</v>
      </c>
      <c r="E16" s="20" t="s">
        <v>4624</v>
      </c>
      <c r="F16" s="20" t="s">
        <v>4645</v>
      </c>
      <c r="G16" s="20" t="s">
        <v>201</v>
      </c>
      <c r="H16" s="20" t="s">
        <v>4646</v>
      </c>
      <c r="I16" s="20" t="s">
        <v>4647</v>
      </c>
      <c r="J16" s="22">
        <v>240000</v>
      </c>
      <c r="K16" s="22">
        <v>-111978.08</v>
      </c>
      <c r="L16" s="22">
        <v>128021.92</v>
      </c>
    </row>
    <row r="17" spans="1:12" x14ac:dyDescent="0.35">
      <c r="A17" s="24">
        <v>2000400548</v>
      </c>
      <c r="B17" s="23" t="s">
        <v>175</v>
      </c>
      <c r="C17" s="20">
        <v>2000400548</v>
      </c>
      <c r="D17" s="20" t="str">
        <f>VLOOKUP(C17,'[1]หน่วยเบิกจ่าย 544 แห่ง'!$B$2:$C$546,2,FALSE)</f>
        <v>โรงเรียนราชประชานุเคราะห์ 23</v>
      </c>
      <c r="E17" s="20" t="s">
        <v>4624</v>
      </c>
      <c r="F17" s="20" t="s">
        <v>4648</v>
      </c>
      <c r="G17" s="20" t="s">
        <v>201</v>
      </c>
      <c r="H17" s="20" t="s">
        <v>382</v>
      </c>
      <c r="I17" s="20" t="s">
        <v>4649</v>
      </c>
      <c r="J17" s="22">
        <v>343000</v>
      </c>
      <c r="K17" s="22">
        <v>-342999</v>
      </c>
      <c r="L17" s="22">
        <v>1</v>
      </c>
    </row>
    <row r="18" spans="1:12" x14ac:dyDescent="0.35">
      <c r="A18" s="24">
        <v>2000400548</v>
      </c>
      <c r="B18" s="23" t="s">
        <v>175</v>
      </c>
      <c r="C18" s="20">
        <v>2000400548</v>
      </c>
      <c r="D18" s="20" t="str">
        <f>VLOOKUP(C18,'[1]หน่วยเบิกจ่าย 544 แห่ง'!$B$2:$C$546,2,FALSE)</f>
        <v>โรงเรียนราชประชานุเคราะห์ 23</v>
      </c>
      <c r="E18" s="20" t="s">
        <v>4624</v>
      </c>
      <c r="F18" s="20" t="s">
        <v>4650</v>
      </c>
      <c r="G18" s="20" t="s">
        <v>201</v>
      </c>
      <c r="H18" s="20" t="s">
        <v>4651</v>
      </c>
      <c r="I18" s="20" t="s">
        <v>4652</v>
      </c>
      <c r="J18" s="22">
        <v>49091</v>
      </c>
      <c r="K18" s="22">
        <v>-49090</v>
      </c>
      <c r="L18" s="22">
        <v>1</v>
      </c>
    </row>
    <row r="19" spans="1:12" x14ac:dyDescent="0.35">
      <c r="A19" s="24">
        <v>2000400548</v>
      </c>
      <c r="B19" s="23" t="s">
        <v>175</v>
      </c>
      <c r="C19" s="20">
        <v>2000400548</v>
      </c>
      <c r="D19" s="20" t="str">
        <f>VLOOKUP(C19,'[1]หน่วยเบิกจ่าย 544 แห่ง'!$B$2:$C$546,2,FALSE)</f>
        <v>โรงเรียนราชประชานุเคราะห์ 23</v>
      </c>
      <c r="E19" s="20" t="s">
        <v>4624</v>
      </c>
      <c r="F19" s="20" t="s">
        <v>4653</v>
      </c>
      <c r="G19" s="20" t="s">
        <v>201</v>
      </c>
      <c r="H19" s="20" t="s">
        <v>4651</v>
      </c>
      <c r="I19" s="20" t="s">
        <v>4652</v>
      </c>
      <c r="J19" s="22">
        <v>49091</v>
      </c>
      <c r="K19" s="22">
        <v>-49090</v>
      </c>
      <c r="L19" s="22">
        <v>1</v>
      </c>
    </row>
    <row r="20" spans="1:12" x14ac:dyDescent="0.35">
      <c r="A20" s="24">
        <v>2000400548</v>
      </c>
      <c r="B20" s="23" t="s">
        <v>175</v>
      </c>
      <c r="C20" s="20">
        <v>2000400548</v>
      </c>
      <c r="D20" s="20" t="str">
        <f>VLOOKUP(C20,'[1]หน่วยเบิกจ่าย 544 แห่ง'!$B$2:$C$546,2,FALSE)</f>
        <v>โรงเรียนราชประชานุเคราะห์ 23</v>
      </c>
      <c r="E20" s="20" t="s">
        <v>4624</v>
      </c>
      <c r="F20" s="20" t="s">
        <v>4654</v>
      </c>
      <c r="G20" s="20" t="s">
        <v>201</v>
      </c>
      <c r="H20" s="20" t="s">
        <v>4651</v>
      </c>
      <c r="I20" s="20" t="s">
        <v>4652</v>
      </c>
      <c r="J20" s="22">
        <v>49091</v>
      </c>
      <c r="K20" s="22">
        <v>-49090</v>
      </c>
      <c r="L20" s="22">
        <v>1</v>
      </c>
    </row>
    <row r="21" spans="1:12" x14ac:dyDescent="0.35">
      <c r="A21" s="24">
        <v>2000400548</v>
      </c>
      <c r="B21" s="23" t="s">
        <v>175</v>
      </c>
      <c r="C21" s="20">
        <v>2000400548</v>
      </c>
      <c r="D21" s="20" t="str">
        <f>VLOOKUP(C21,'[1]หน่วยเบิกจ่าย 544 แห่ง'!$B$2:$C$546,2,FALSE)</f>
        <v>โรงเรียนราชประชานุเคราะห์ 23</v>
      </c>
      <c r="E21" s="20" t="s">
        <v>4624</v>
      </c>
      <c r="F21" s="20" t="s">
        <v>4655</v>
      </c>
      <c r="G21" s="20" t="s">
        <v>201</v>
      </c>
      <c r="H21" s="20" t="s">
        <v>4651</v>
      </c>
      <c r="I21" s="20" t="s">
        <v>4652</v>
      </c>
      <c r="J21" s="22">
        <v>49091</v>
      </c>
      <c r="K21" s="22">
        <v>-49090</v>
      </c>
      <c r="L21" s="22">
        <v>1</v>
      </c>
    </row>
    <row r="22" spans="1:12" x14ac:dyDescent="0.35">
      <c r="A22" s="24">
        <v>2000400548</v>
      </c>
      <c r="B22" s="23" t="s">
        <v>175</v>
      </c>
      <c r="C22" s="20">
        <v>2000400548</v>
      </c>
      <c r="D22" s="20" t="str">
        <f>VLOOKUP(C22,'[1]หน่วยเบิกจ่าย 544 แห่ง'!$B$2:$C$546,2,FALSE)</f>
        <v>โรงเรียนราชประชานุเคราะห์ 23</v>
      </c>
      <c r="E22" s="20" t="s">
        <v>4624</v>
      </c>
      <c r="F22" s="20" t="s">
        <v>4656</v>
      </c>
      <c r="G22" s="20" t="s">
        <v>201</v>
      </c>
      <c r="H22" s="20" t="s">
        <v>4651</v>
      </c>
      <c r="I22" s="20" t="s">
        <v>4652</v>
      </c>
      <c r="J22" s="22">
        <v>49091</v>
      </c>
      <c r="K22" s="22">
        <v>-49090</v>
      </c>
      <c r="L22" s="22">
        <v>1</v>
      </c>
    </row>
    <row r="23" spans="1:12" x14ac:dyDescent="0.35">
      <c r="A23" s="24">
        <v>2000400548</v>
      </c>
      <c r="B23" s="23" t="s">
        <v>175</v>
      </c>
      <c r="C23" s="20">
        <v>2000400548</v>
      </c>
      <c r="D23" s="20" t="str">
        <f>VLOOKUP(C23,'[1]หน่วยเบิกจ่าย 544 แห่ง'!$B$2:$C$546,2,FALSE)</f>
        <v>โรงเรียนราชประชานุเคราะห์ 23</v>
      </c>
      <c r="E23" s="20" t="s">
        <v>4624</v>
      </c>
      <c r="F23" s="20" t="s">
        <v>4657</v>
      </c>
      <c r="G23" s="20" t="s">
        <v>201</v>
      </c>
      <c r="H23" s="20" t="s">
        <v>4651</v>
      </c>
      <c r="I23" s="20" t="s">
        <v>4652</v>
      </c>
      <c r="J23" s="22">
        <v>49091</v>
      </c>
      <c r="K23" s="22">
        <v>-49090</v>
      </c>
      <c r="L23" s="22">
        <v>1</v>
      </c>
    </row>
    <row r="24" spans="1:12" x14ac:dyDescent="0.35">
      <c r="A24" s="24">
        <v>2000400548</v>
      </c>
      <c r="B24" s="23" t="s">
        <v>175</v>
      </c>
      <c r="C24" s="20">
        <v>2000400548</v>
      </c>
      <c r="D24" s="20" t="str">
        <f>VLOOKUP(C24,'[1]หน่วยเบิกจ่าย 544 แห่ง'!$B$2:$C$546,2,FALSE)</f>
        <v>โรงเรียนราชประชานุเคราะห์ 23</v>
      </c>
      <c r="E24" s="20" t="s">
        <v>4624</v>
      </c>
      <c r="F24" s="20" t="s">
        <v>4658</v>
      </c>
      <c r="G24" s="20" t="s">
        <v>201</v>
      </c>
      <c r="H24" s="20" t="s">
        <v>4651</v>
      </c>
      <c r="I24" s="20" t="s">
        <v>4652</v>
      </c>
      <c r="J24" s="22">
        <v>49091</v>
      </c>
      <c r="K24" s="22">
        <v>-49090</v>
      </c>
      <c r="L24" s="22">
        <v>1</v>
      </c>
    </row>
    <row r="25" spans="1:12" x14ac:dyDescent="0.35">
      <c r="A25" s="24">
        <v>2000400548</v>
      </c>
      <c r="B25" s="23" t="s">
        <v>175</v>
      </c>
      <c r="C25" s="20">
        <v>2000400548</v>
      </c>
      <c r="D25" s="20" t="str">
        <f>VLOOKUP(C25,'[1]หน่วยเบิกจ่าย 544 แห่ง'!$B$2:$C$546,2,FALSE)</f>
        <v>โรงเรียนราชประชานุเคราะห์ 23</v>
      </c>
      <c r="E25" s="20" t="s">
        <v>4624</v>
      </c>
      <c r="F25" s="20" t="s">
        <v>4659</v>
      </c>
      <c r="G25" s="20" t="s">
        <v>201</v>
      </c>
      <c r="H25" s="20" t="s">
        <v>4651</v>
      </c>
      <c r="I25" s="20" t="s">
        <v>4652</v>
      </c>
      <c r="J25" s="22">
        <v>49091</v>
      </c>
      <c r="K25" s="22">
        <v>-49090</v>
      </c>
      <c r="L25" s="22">
        <v>1</v>
      </c>
    </row>
    <row r="26" spans="1:12" x14ac:dyDescent="0.35">
      <c r="A26" s="24">
        <v>2000400548</v>
      </c>
      <c r="B26" s="23" t="s">
        <v>175</v>
      </c>
      <c r="C26" s="20">
        <v>2000400548</v>
      </c>
      <c r="D26" s="20" t="str">
        <f>VLOOKUP(C26,'[1]หน่วยเบิกจ่าย 544 แห่ง'!$B$2:$C$546,2,FALSE)</f>
        <v>โรงเรียนราชประชานุเคราะห์ 23</v>
      </c>
      <c r="E26" s="20" t="s">
        <v>4624</v>
      </c>
      <c r="F26" s="20" t="s">
        <v>4660</v>
      </c>
      <c r="G26" s="20" t="s">
        <v>201</v>
      </c>
      <c r="H26" s="20" t="s">
        <v>4651</v>
      </c>
      <c r="I26" s="20" t="s">
        <v>4652</v>
      </c>
      <c r="J26" s="22">
        <v>49091</v>
      </c>
      <c r="K26" s="22">
        <v>-49090</v>
      </c>
      <c r="L26" s="22">
        <v>1</v>
      </c>
    </row>
    <row r="27" spans="1:12" x14ac:dyDescent="0.35">
      <c r="A27" s="24">
        <v>2000400548</v>
      </c>
      <c r="B27" s="23" t="s">
        <v>175</v>
      </c>
      <c r="C27" s="20">
        <v>2000400548</v>
      </c>
      <c r="D27" s="20" t="str">
        <f>VLOOKUP(C27,'[1]หน่วยเบิกจ่าย 544 แห่ง'!$B$2:$C$546,2,FALSE)</f>
        <v>โรงเรียนราชประชานุเคราะห์ 23</v>
      </c>
      <c r="E27" s="20" t="s">
        <v>4624</v>
      </c>
      <c r="F27" s="20" t="s">
        <v>4661</v>
      </c>
      <c r="G27" s="20" t="s">
        <v>201</v>
      </c>
      <c r="H27" s="20" t="s">
        <v>4651</v>
      </c>
      <c r="I27" s="20" t="s">
        <v>4652</v>
      </c>
      <c r="J27" s="22">
        <v>49091</v>
      </c>
      <c r="K27" s="22">
        <v>-49090</v>
      </c>
      <c r="L27" s="22">
        <v>1</v>
      </c>
    </row>
    <row r="28" spans="1:12" x14ac:dyDescent="0.35">
      <c r="A28" s="24">
        <v>2000400548</v>
      </c>
      <c r="B28" s="23" t="s">
        <v>175</v>
      </c>
      <c r="C28" s="20">
        <v>2000400548</v>
      </c>
      <c r="D28" s="20" t="str">
        <f>VLOOKUP(C28,'[1]หน่วยเบิกจ่าย 544 แห่ง'!$B$2:$C$546,2,FALSE)</f>
        <v>โรงเรียนราชประชานุเคราะห์ 23</v>
      </c>
      <c r="E28" s="20" t="s">
        <v>4624</v>
      </c>
      <c r="F28" s="20" t="s">
        <v>4662</v>
      </c>
      <c r="G28" s="20" t="s">
        <v>201</v>
      </c>
      <c r="H28" s="20" t="s">
        <v>4651</v>
      </c>
      <c r="I28" s="20" t="s">
        <v>4652</v>
      </c>
      <c r="J28" s="22">
        <v>49090</v>
      </c>
      <c r="K28" s="22">
        <v>-49089</v>
      </c>
      <c r="L28" s="22">
        <v>1</v>
      </c>
    </row>
    <row r="29" spans="1:12" x14ac:dyDescent="0.35">
      <c r="A29" s="24">
        <v>2000400548</v>
      </c>
      <c r="B29" s="23" t="s">
        <v>175</v>
      </c>
      <c r="C29" s="20">
        <v>2000400548</v>
      </c>
      <c r="D29" s="20" t="str">
        <f>VLOOKUP(C29,'[1]หน่วยเบิกจ่าย 544 แห่ง'!$B$2:$C$546,2,FALSE)</f>
        <v>โรงเรียนราชประชานุเคราะห์ 23</v>
      </c>
      <c r="E29" s="20" t="s">
        <v>4624</v>
      </c>
      <c r="F29" s="20" t="s">
        <v>4663</v>
      </c>
      <c r="G29" s="20" t="s">
        <v>201</v>
      </c>
      <c r="H29" s="20" t="s">
        <v>4664</v>
      </c>
      <c r="I29" s="20" t="s">
        <v>4665</v>
      </c>
      <c r="J29" s="22">
        <v>347000</v>
      </c>
      <c r="K29" s="22">
        <v>-325958.17</v>
      </c>
      <c r="L29" s="22">
        <v>21041.83</v>
      </c>
    </row>
    <row r="30" spans="1:12" x14ac:dyDescent="0.35">
      <c r="A30" s="24"/>
      <c r="B30" s="23"/>
      <c r="C30" s="23"/>
      <c r="D30" s="23"/>
      <c r="E30" s="23"/>
      <c r="F30" s="23"/>
      <c r="G30" s="23"/>
      <c r="H30" s="23"/>
      <c r="I30" s="25" t="s">
        <v>119</v>
      </c>
      <c r="J30" s="26">
        <f>SUM(J6:J29)</f>
        <v>46737076.060000002</v>
      </c>
      <c r="K30" s="26">
        <f t="shared" ref="K30:L30" si="0">SUM(K6:K29)</f>
        <v>-38332821.700000003</v>
      </c>
      <c r="L30" s="26">
        <f t="shared" si="0"/>
        <v>8404254.3599999994</v>
      </c>
    </row>
  </sheetData>
  <autoFilter ref="A5:L29" xr:uid="{00000000-0009-0000-0000-000011000000}"/>
  <mergeCells count="4">
    <mergeCell ref="A1:L1"/>
    <mergeCell ref="A2:L2"/>
    <mergeCell ref="A3:L3"/>
    <mergeCell ref="C4:J4"/>
  </mergeCells>
  <pageMargins left="0.25" right="0.27" top="0.74803149606299213" bottom="0.74803149606299213" header="0.31496062992125984" footer="0.31496062992125984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27"/>
  <sheetViews>
    <sheetView workbookViewId="0">
      <selection activeCell="A3" sqref="A3:L3"/>
    </sheetView>
  </sheetViews>
  <sheetFormatPr defaultColWidth="9.140625" defaultRowHeight="21" x14ac:dyDescent="0.35"/>
  <cols>
    <col min="1" max="1" width="12.42578125" style="1" bestFit="1" customWidth="1"/>
    <col min="2" max="2" width="41.5703125" style="1" bestFit="1" customWidth="1"/>
    <col min="3" max="3" width="17" style="1" customWidth="1"/>
    <col min="4" max="4" width="58.28515625" style="1" customWidth="1"/>
    <col min="5" max="5" width="15.42578125" style="1" bestFit="1" customWidth="1"/>
    <col min="6" max="6" width="13.140625" style="1" bestFit="1" customWidth="1"/>
    <col min="7" max="7" width="8.140625" style="1" bestFit="1" customWidth="1"/>
    <col min="8" max="8" width="12.28515625" style="1" bestFit="1" customWidth="1"/>
    <col min="9" max="9" width="32.85546875" style="1" bestFit="1" customWidth="1"/>
    <col min="10" max="10" width="17.42578125" style="1" bestFit="1" customWidth="1"/>
    <col min="11" max="11" width="15.7109375" style="1" bestFit="1" customWidth="1"/>
    <col min="12" max="12" width="12.7109375" style="1" bestFit="1" customWidth="1"/>
    <col min="13" max="16384" width="9.140625" style="1"/>
  </cols>
  <sheetData>
    <row r="1" spans="1:12" x14ac:dyDescent="0.35">
      <c r="A1" s="82" t="s">
        <v>4666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A3" s="88" t="s">
        <v>1437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3">
        <v>2000400677</v>
      </c>
      <c r="B6" s="23" t="s">
        <v>98</v>
      </c>
      <c r="C6" s="20">
        <v>2000400677</v>
      </c>
      <c r="D6" s="20" t="str">
        <f>VLOOKUP(C6,'[1]หน่วยเบิกจ่าย 544 แห่ง'!$B$2:$C$546,2,FALSE)</f>
        <v>โรงเรียนเตรียมอุดมศึกษา ภาคตะวันออกเฉียงเหนือ</v>
      </c>
      <c r="E6" s="20" t="s">
        <v>4667</v>
      </c>
      <c r="F6" s="20" t="s">
        <v>4668</v>
      </c>
      <c r="G6" s="20" t="s">
        <v>201</v>
      </c>
      <c r="H6" s="20" t="s">
        <v>4669</v>
      </c>
      <c r="I6" s="20" t="s">
        <v>4670</v>
      </c>
      <c r="J6" s="22">
        <v>190500</v>
      </c>
      <c r="K6" s="22">
        <v>-46829.07</v>
      </c>
      <c r="L6" s="22">
        <v>143670.93</v>
      </c>
    </row>
    <row r="7" spans="1:12" x14ac:dyDescent="0.35">
      <c r="A7" s="23">
        <v>2000400677</v>
      </c>
      <c r="B7" s="23" t="s">
        <v>98</v>
      </c>
      <c r="C7" s="20">
        <v>2000400677</v>
      </c>
      <c r="D7" s="20" t="str">
        <f>VLOOKUP(C7,'[1]หน่วยเบิกจ่าย 544 แห่ง'!$B$2:$C$546,2,FALSE)</f>
        <v>โรงเรียนเตรียมอุดมศึกษา ภาคตะวันออกเฉียงเหนือ</v>
      </c>
      <c r="E7" s="20" t="s">
        <v>4667</v>
      </c>
      <c r="F7" s="20" t="s">
        <v>4671</v>
      </c>
      <c r="G7" s="20" t="s">
        <v>201</v>
      </c>
      <c r="H7" s="20" t="s">
        <v>4669</v>
      </c>
      <c r="I7" s="20" t="s">
        <v>4672</v>
      </c>
      <c r="J7" s="22">
        <v>254000</v>
      </c>
      <c r="K7" s="22">
        <v>-62438.76</v>
      </c>
      <c r="L7" s="22">
        <v>191561.24</v>
      </c>
    </row>
    <row r="8" spans="1:12" x14ac:dyDescent="0.35">
      <c r="A8" s="23">
        <v>2000400541</v>
      </c>
      <c r="B8" s="23" t="s">
        <v>113</v>
      </c>
      <c r="C8" s="20">
        <v>2000400541</v>
      </c>
      <c r="D8" s="20" t="str">
        <f>VLOOKUP(C8,'[1]หน่วยเบิกจ่าย 544 แห่ง'!$B$2:$C$546,2,FALSE)</f>
        <v>โรงเรียนราชประชานุเคราะห์ 31</v>
      </c>
      <c r="E8" s="20" t="s">
        <v>4667</v>
      </c>
      <c r="F8" s="20" t="s">
        <v>4673</v>
      </c>
      <c r="G8" s="20" t="s">
        <v>201</v>
      </c>
      <c r="H8" s="20" t="s">
        <v>4674</v>
      </c>
      <c r="I8" s="20" t="s">
        <v>4675</v>
      </c>
      <c r="J8" s="22">
        <v>200000</v>
      </c>
      <c r="K8" s="22">
        <v>-23054.799999999999</v>
      </c>
      <c r="L8" s="22">
        <v>176945.2</v>
      </c>
    </row>
    <row r="9" spans="1:12" x14ac:dyDescent="0.35">
      <c r="A9" s="23">
        <v>2000400541</v>
      </c>
      <c r="B9" s="23" t="s">
        <v>113</v>
      </c>
      <c r="C9" s="20">
        <v>2000400541</v>
      </c>
      <c r="D9" s="20" t="str">
        <f>VLOOKUP(C9,'[1]หน่วยเบิกจ่าย 544 แห่ง'!$B$2:$C$546,2,FALSE)</f>
        <v>โรงเรียนราชประชานุเคราะห์ 31</v>
      </c>
      <c r="E9" s="20" t="s">
        <v>4667</v>
      </c>
      <c r="F9" s="20" t="s">
        <v>4676</v>
      </c>
      <c r="G9" s="20" t="s">
        <v>201</v>
      </c>
      <c r="H9" s="20" t="s">
        <v>4674</v>
      </c>
      <c r="I9" s="20" t="s">
        <v>4677</v>
      </c>
      <c r="J9" s="22">
        <v>90000</v>
      </c>
      <c r="K9" s="22">
        <v>-10374.66</v>
      </c>
      <c r="L9" s="22">
        <v>79625.34</v>
      </c>
    </row>
    <row r="10" spans="1:12" x14ac:dyDescent="0.35">
      <c r="A10" s="23">
        <v>2000400541</v>
      </c>
      <c r="B10" s="23" t="s">
        <v>113</v>
      </c>
      <c r="C10" s="20">
        <v>2000400541</v>
      </c>
      <c r="D10" s="20" t="str">
        <f>VLOOKUP(C10,'[1]หน่วยเบิกจ่าย 544 แห่ง'!$B$2:$C$546,2,FALSE)</f>
        <v>โรงเรียนราชประชานุเคราะห์ 31</v>
      </c>
      <c r="E10" s="20" t="s">
        <v>4667</v>
      </c>
      <c r="F10" s="20" t="s">
        <v>4678</v>
      </c>
      <c r="G10" s="20" t="s">
        <v>201</v>
      </c>
      <c r="H10" s="20" t="s">
        <v>4674</v>
      </c>
      <c r="I10" s="20" t="s">
        <v>4679</v>
      </c>
      <c r="J10" s="22">
        <v>135000</v>
      </c>
      <c r="K10" s="22">
        <v>-15561.99</v>
      </c>
      <c r="L10" s="22">
        <v>119438.01</v>
      </c>
    </row>
    <row r="11" spans="1:12" x14ac:dyDescent="0.35">
      <c r="A11" s="23">
        <v>2000400541</v>
      </c>
      <c r="B11" s="23" t="s">
        <v>113</v>
      </c>
      <c r="C11" s="20">
        <v>2000400541</v>
      </c>
      <c r="D11" s="20" t="str">
        <f>VLOOKUP(C11,'[1]หน่วยเบิกจ่าย 544 แห่ง'!$B$2:$C$546,2,FALSE)</f>
        <v>โรงเรียนราชประชานุเคราะห์ 31</v>
      </c>
      <c r="E11" s="20" t="s">
        <v>4667</v>
      </c>
      <c r="F11" s="20" t="s">
        <v>4680</v>
      </c>
      <c r="G11" s="20" t="s">
        <v>201</v>
      </c>
      <c r="H11" s="20" t="s">
        <v>4674</v>
      </c>
      <c r="I11" s="20" t="s">
        <v>4681</v>
      </c>
      <c r="J11" s="22">
        <v>300000</v>
      </c>
      <c r="K11" s="22">
        <v>-34582.19</v>
      </c>
      <c r="L11" s="22">
        <v>265417.81</v>
      </c>
    </row>
    <row r="12" spans="1:12" x14ac:dyDescent="0.35">
      <c r="A12" s="23">
        <v>2000400541</v>
      </c>
      <c r="B12" s="23" t="s">
        <v>113</v>
      </c>
      <c r="C12" s="20">
        <v>2000400541</v>
      </c>
      <c r="D12" s="20" t="str">
        <f>VLOOKUP(C12,'[1]หน่วยเบิกจ่าย 544 แห่ง'!$B$2:$C$546,2,FALSE)</f>
        <v>โรงเรียนราชประชานุเคราะห์ 31</v>
      </c>
      <c r="E12" s="20" t="s">
        <v>4667</v>
      </c>
      <c r="F12" s="20" t="s">
        <v>4682</v>
      </c>
      <c r="G12" s="20" t="s">
        <v>201</v>
      </c>
      <c r="H12" s="20" t="s">
        <v>4674</v>
      </c>
      <c r="I12" s="20" t="s">
        <v>4683</v>
      </c>
      <c r="J12" s="22">
        <v>157500</v>
      </c>
      <c r="K12" s="22">
        <v>-18155.650000000001</v>
      </c>
      <c r="L12" s="22">
        <v>139344.35</v>
      </c>
    </row>
    <row r="13" spans="1:12" x14ac:dyDescent="0.35">
      <c r="A13" s="23">
        <v>2000400541</v>
      </c>
      <c r="B13" s="23" t="s">
        <v>113</v>
      </c>
      <c r="C13" s="20">
        <v>2000400541</v>
      </c>
      <c r="D13" s="20" t="str">
        <f>VLOOKUP(C13,'[1]หน่วยเบิกจ่าย 544 แห่ง'!$B$2:$C$546,2,FALSE)</f>
        <v>โรงเรียนราชประชานุเคราะห์ 31</v>
      </c>
      <c r="E13" s="20" t="s">
        <v>4667</v>
      </c>
      <c r="F13" s="20" t="s">
        <v>4684</v>
      </c>
      <c r="G13" s="20" t="s">
        <v>201</v>
      </c>
      <c r="H13" s="20" t="s">
        <v>4674</v>
      </c>
      <c r="I13" s="20" t="s">
        <v>4685</v>
      </c>
      <c r="J13" s="22">
        <v>157500</v>
      </c>
      <c r="K13" s="22">
        <v>-18155.650000000001</v>
      </c>
      <c r="L13" s="22">
        <v>139344.35</v>
      </c>
    </row>
    <row r="14" spans="1:12" x14ac:dyDescent="0.35">
      <c r="A14" s="23">
        <v>2000400541</v>
      </c>
      <c r="B14" s="23" t="s">
        <v>113</v>
      </c>
      <c r="C14" s="20">
        <v>2000400541</v>
      </c>
      <c r="D14" s="20" t="str">
        <f>VLOOKUP(C14,'[1]หน่วยเบิกจ่าย 544 แห่ง'!$B$2:$C$546,2,FALSE)</f>
        <v>โรงเรียนราชประชานุเคราะห์ 31</v>
      </c>
      <c r="E14" s="20" t="s">
        <v>4667</v>
      </c>
      <c r="F14" s="20" t="s">
        <v>4686</v>
      </c>
      <c r="G14" s="20" t="s">
        <v>201</v>
      </c>
      <c r="H14" s="20" t="s">
        <v>4674</v>
      </c>
      <c r="I14" s="20" t="s">
        <v>4687</v>
      </c>
      <c r="J14" s="22">
        <v>179550</v>
      </c>
      <c r="K14" s="22">
        <v>-20697.439999999999</v>
      </c>
      <c r="L14" s="22">
        <v>158852.56</v>
      </c>
    </row>
    <row r="15" spans="1:12" x14ac:dyDescent="0.35">
      <c r="A15" s="23">
        <v>2000400541</v>
      </c>
      <c r="B15" s="23" t="s">
        <v>113</v>
      </c>
      <c r="C15" s="20">
        <v>2000400541</v>
      </c>
      <c r="D15" s="20" t="str">
        <f>VLOOKUP(C15,'[1]หน่วยเบิกจ่าย 544 แห่ง'!$B$2:$C$546,2,FALSE)</f>
        <v>โรงเรียนราชประชานุเคราะห์ 31</v>
      </c>
      <c r="E15" s="20" t="s">
        <v>4667</v>
      </c>
      <c r="F15" s="20" t="s">
        <v>4688</v>
      </c>
      <c r="G15" s="20" t="s">
        <v>201</v>
      </c>
      <c r="H15" s="20" t="s">
        <v>4674</v>
      </c>
      <c r="I15" s="20" t="s">
        <v>4689</v>
      </c>
      <c r="J15" s="22">
        <v>240000</v>
      </c>
      <c r="K15" s="22">
        <v>-27665.75</v>
      </c>
      <c r="L15" s="22">
        <v>212334.25</v>
      </c>
    </row>
    <row r="16" spans="1:12" x14ac:dyDescent="0.35">
      <c r="A16" s="23">
        <v>2000400541</v>
      </c>
      <c r="B16" s="23" t="s">
        <v>113</v>
      </c>
      <c r="C16" s="20">
        <v>2000400541</v>
      </c>
      <c r="D16" s="20" t="str">
        <f>VLOOKUP(C16,'[1]หน่วยเบิกจ่าย 544 แห่ง'!$B$2:$C$546,2,FALSE)</f>
        <v>โรงเรียนราชประชานุเคราะห์ 31</v>
      </c>
      <c r="E16" s="20" t="s">
        <v>4667</v>
      </c>
      <c r="F16" s="20" t="s">
        <v>4690</v>
      </c>
      <c r="G16" s="20" t="s">
        <v>201</v>
      </c>
      <c r="H16" s="20" t="s">
        <v>4674</v>
      </c>
      <c r="I16" s="20" t="s">
        <v>4683</v>
      </c>
      <c r="J16" s="22">
        <v>192500</v>
      </c>
      <c r="K16" s="22">
        <v>-22190.240000000002</v>
      </c>
      <c r="L16" s="22">
        <v>170309.76000000001</v>
      </c>
    </row>
    <row r="17" spans="1:12" x14ac:dyDescent="0.35">
      <c r="A17" s="23">
        <v>2000400541</v>
      </c>
      <c r="B17" s="23" t="s">
        <v>113</v>
      </c>
      <c r="C17" s="20">
        <v>2000400541</v>
      </c>
      <c r="D17" s="20" t="str">
        <f>VLOOKUP(C17,'[1]หน่วยเบิกจ่าย 544 แห่ง'!$B$2:$C$546,2,FALSE)</f>
        <v>โรงเรียนราชประชานุเคราะห์ 31</v>
      </c>
      <c r="E17" s="20" t="s">
        <v>4667</v>
      </c>
      <c r="F17" s="20" t="s">
        <v>4691</v>
      </c>
      <c r="G17" s="20" t="s">
        <v>201</v>
      </c>
      <c r="H17" s="20" t="s">
        <v>4674</v>
      </c>
      <c r="I17" s="20" t="s">
        <v>4683</v>
      </c>
      <c r="J17" s="22">
        <v>192500</v>
      </c>
      <c r="K17" s="22">
        <v>-22190.240000000002</v>
      </c>
      <c r="L17" s="22">
        <v>170309.76000000001</v>
      </c>
    </row>
    <row r="18" spans="1:12" x14ac:dyDescent="0.35">
      <c r="A18" s="23">
        <v>2000400541</v>
      </c>
      <c r="B18" s="23" t="s">
        <v>113</v>
      </c>
      <c r="C18" s="20">
        <v>2000400541</v>
      </c>
      <c r="D18" s="20" t="str">
        <f>VLOOKUP(C18,'[1]หน่วยเบิกจ่าย 544 แห่ง'!$B$2:$C$546,2,FALSE)</f>
        <v>โรงเรียนราชประชานุเคราะห์ 31</v>
      </c>
      <c r="E18" s="20" t="s">
        <v>4667</v>
      </c>
      <c r="F18" s="20" t="s">
        <v>4692</v>
      </c>
      <c r="G18" s="20" t="s">
        <v>201</v>
      </c>
      <c r="H18" s="20" t="s">
        <v>4674</v>
      </c>
      <c r="I18" s="20" t="s">
        <v>4687</v>
      </c>
      <c r="J18" s="22">
        <v>119700</v>
      </c>
      <c r="K18" s="22">
        <v>-13798.3</v>
      </c>
      <c r="L18" s="22">
        <v>105901.7</v>
      </c>
    </row>
    <row r="19" spans="1:12" x14ac:dyDescent="0.35">
      <c r="A19" s="23">
        <v>2000400541</v>
      </c>
      <c r="B19" s="23" t="s">
        <v>113</v>
      </c>
      <c r="C19" s="20">
        <v>2000400541</v>
      </c>
      <c r="D19" s="20" t="str">
        <f>VLOOKUP(C19,'[1]หน่วยเบิกจ่าย 544 แห่ง'!$B$2:$C$546,2,FALSE)</f>
        <v>โรงเรียนราชประชานุเคราะห์ 31</v>
      </c>
      <c r="E19" s="20" t="s">
        <v>4667</v>
      </c>
      <c r="F19" s="20" t="s">
        <v>4693</v>
      </c>
      <c r="G19" s="20" t="s">
        <v>201</v>
      </c>
      <c r="H19" s="20" t="s">
        <v>4674</v>
      </c>
      <c r="I19" s="20" t="s">
        <v>4689</v>
      </c>
      <c r="J19" s="22">
        <v>160000</v>
      </c>
      <c r="K19" s="22">
        <v>-18443.830000000002</v>
      </c>
      <c r="L19" s="22">
        <v>141556.17000000001</v>
      </c>
    </row>
    <row r="20" spans="1:12" x14ac:dyDescent="0.35">
      <c r="A20" s="23">
        <v>2000400541</v>
      </c>
      <c r="B20" s="23" t="s">
        <v>113</v>
      </c>
      <c r="C20" s="20">
        <v>2000400541</v>
      </c>
      <c r="D20" s="20" t="str">
        <f>VLOOKUP(C20,'[1]หน่วยเบิกจ่าย 544 แห่ง'!$B$2:$C$546,2,FALSE)</f>
        <v>โรงเรียนราชประชานุเคราะห์ 31</v>
      </c>
      <c r="E20" s="20" t="s">
        <v>4667</v>
      </c>
      <c r="F20" s="20" t="s">
        <v>4694</v>
      </c>
      <c r="G20" s="20" t="s">
        <v>201</v>
      </c>
      <c r="H20" s="20" t="s">
        <v>4674</v>
      </c>
      <c r="I20" s="20" t="s">
        <v>4695</v>
      </c>
      <c r="J20" s="22">
        <v>300000</v>
      </c>
      <c r="K20" s="22">
        <v>-34582.19</v>
      </c>
      <c r="L20" s="22">
        <v>265417.81</v>
      </c>
    </row>
    <row r="21" spans="1:12" x14ac:dyDescent="0.35">
      <c r="A21" s="23">
        <v>2000400541</v>
      </c>
      <c r="B21" s="23" t="s">
        <v>113</v>
      </c>
      <c r="C21" s="20">
        <v>2000400541</v>
      </c>
      <c r="D21" s="20" t="str">
        <f>VLOOKUP(C21,'[1]หน่วยเบิกจ่าย 544 แห่ง'!$B$2:$C$546,2,FALSE)</f>
        <v>โรงเรียนราชประชานุเคราะห์ 31</v>
      </c>
      <c r="E21" s="20" t="s">
        <v>4667</v>
      </c>
      <c r="F21" s="20" t="s">
        <v>4696</v>
      </c>
      <c r="G21" s="20" t="s">
        <v>201</v>
      </c>
      <c r="H21" s="20" t="s">
        <v>4674</v>
      </c>
      <c r="I21" s="20" t="s">
        <v>4697</v>
      </c>
      <c r="J21" s="22">
        <v>75000</v>
      </c>
      <c r="K21" s="22">
        <v>-8645.5499999999993</v>
      </c>
      <c r="L21" s="22">
        <v>66354.45</v>
      </c>
    </row>
    <row r="22" spans="1:12" x14ac:dyDescent="0.35">
      <c r="A22" s="23">
        <v>2000400541</v>
      </c>
      <c r="B22" s="23" t="s">
        <v>113</v>
      </c>
      <c r="C22" s="20">
        <v>2000400541</v>
      </c>
      <c r="D22" s="20" t="str">
        <f>VLOOKUP(C22,'[1]หน่วยเบิกจ่าย 544 แห่ง'!$B$2:$C$546,2,FALSE)</f>
        <v>โรงเรียนราชประชานุเคราะห์ 31</v>
      </c>
      <c r="E22" s="20" t="s">
        <v>4667</v>
      </c>
      <c r="F22" s="20" t="s">
        <v>4698</v>
      </c>
      <c r="G22" s="20" t="s">
        <v>201</v>
      </c>
      <c r="H22" s="20" t="s">
        <v>4674</v>
      </c>
      <c r="I22" s="20" t="s">
        <v>4681</v>
      </c>
      <c r="J22" s="22">
        <v>200000</v>
      </c>
      <c r="K22" s="22">
        <v>-23054.799999999999</v>
      </c>
      <c r="L22" s="22">
        <v>176945.2</v>
      </c>
    </row>
    <row r="23" spans="1:12" x14ac:dyDescent="0.35">
      <c r="A23" s="23">
        <v>2000400541</v>
      </c>
      <c r="B23" s="23" t="s">
        <v>113</v>
      </c>
      <c r="C23" s="20">
        <v>2000400541</v>
      </c>
      <c r="D23" s="20" t="str">
        <f>VLOOKUP(C23,'[1]หน่วยเบิกจ่าย 544 แห่ง'!$B$2:$C$546,2,FALSE)</f>
        <v>โรงเรียนราชประชานุเคราะห์ 31</v>
      </c>
      <c r="E23" s="20" t="s">
        <v>4667</v>
      </c>
      <c r="F23" s="20" t="s">
        <v>4699</v>
      </c>
      <c r="G23" s="20" t="s">
        <v>201</v>
      </c>
      <c r="H23" s="20" t="s">
        <v>4674</v>
      </c>
      <c r="I23" s="20" t="s">
        <v>4687</v>
      </c>
      <c r="J23" s="22">
        <v>99750</v>
      </c>
      <c r="K23" s="22">
        <v>-11498.58</v>
      </c>
      <c r="L23" s="22">
        <v>88251.42</v>
      </c>
    </row>
    <row r="24" spans="1:12" x14ac:dyDescent="0.35">
      <c r="A24" s="23">
        <v>2000400541</v>
      </c>
      <c r="B24" s="23" t="s">
        <v>113</v>
      </c>
      <c r="C24" s="20">
        <v>2000400541</v>
      </c>
      <c r="D24" s="20" t="str">
        <f>VLOOKUP(C24,'[1]หน่วยเบิกจ่าย 544 แห่ง'!$B$2:$C$546,2,FALSE)</f>
        <v>โรงเรียนราชประชานุเคราะห์ 31</v>
      </c>
      <c r="E24" s="20" t="s">
        <v>4667</v>
      </c>
      <c r="F24" s="20" t="s">
        <v>4700</v>
      </c>
      <c r="G24" s="20" t="s">
        <v>201</v>
      </c>
      <c r="H24" s="20" t="s">
        <v>4674</v>
      </c>
      <c r="I24" s="20" t="s">
        <v>4701</v>
      </c>
      <c r="J24" s="22">
        <v>240000</v>
      </c>
      <c r="K24" s="22">
        <v>-27665.75</v>
      </c>
      <c r="L24" s="22">
        <v>212334.25</v>
      </c>
    </row>
    <row r="25" spans="1:12" x14ac:dyDescent="0.35">
      <c r="A25" s="23">
        <v>2000400541</v>
      </c>
      <c r="B25" s="23" t="s">
        <v>113</v>
      </c>
      <c r="C25" s="20">
        <v>2000400541</v>
      </c>
      <c r="D25" s="20" t="str">
        <f>VLOOKUP(C25,'[1]หน่วยเบิกจ่าย 544 แห่ง'!$B$2:$C$546,2,FALSE)</f>
        <v>โรงเรียนราชประชานุเคราะห์ 31</v>
      </c>
      <c r="E25" s="20" t="s">
        <v>4667</v>
      </c>
      <c r="F25" s="20" t="s">
        <v>4702</v>
      </c>
      <c r="G25" s="20" t="s">
        <v>201</v>
      </c>
      <c r="H25" s="20" t="s">
        <v>4674</v>
      </c>
      <c r="I25" s="20" t="s">
        <v>4701</v>
      </c>
      <c r="J25" s="22">
        <v>160000</v>
      </c>
      <c r="K25" s="22">
        <v>-18443.830000000002</v>
      </c>
      <c r="L25" s="22">
        <v>141556.17000000001</v>
      </c>
    </row>
    <row r="26" spans="1:12" x14ac:dyDescent="0.35">
      <c r="A26" s="23">
        <v>2000400541</v>
      </c>
      <c r="B26" s="23" t="s">
        <v>113</v>
      </c>
      <c r="C26" s="20">
        <v>2000400541</v>
      </c>
      <c r="D26" s="20" t="str">
        <f>VLOOKUP(C26,'[1]หน่วยเบิกจ่าย 544 แห่ง'!$B$2:$C$546,2,FALSE)</f>
        <v>โรงเรียนราชประชานุเคราะห์ 31</v>
      </c>
      <c r="E26" s="20" t="s">
        <v>4667</v>
      </c>
      <c r="F26" s="20" t="s">
        <v>4703</v>
      </c>
      <c r="G26" s="20" t="s">
        <v>201</v>
      </c>
      <c r="H26" s="20" t="s">
        <v>4704</v>
      </c>
      <c r="I26" s="20" t="s">
        <v>4705</v>
      </c>
      <c r="J26" s="22">
        <v>736284</v>
      </c>
      <c r="K26" s="22">
        <v>-65559.53</v>
      </c>
      <c r="L26" s="22">
        <v>670724.47</v>
      </c>
    </row>
    <row r="27" spans="1:12" x14ac:dyDescent="0.35">
      <c r="A27" s="23"/>
      <c r="B27" s="23"/>
      <c r="C27" s="23"/>
      <c r="D27" s="23"/>
      <c r="E27" s="23"/>
      <c r="F27" s="23"/>
      <c r="G27" s="23"/>
      <c r="H27" s="23"/>
      <c r="I27" s="25" t="s">
        <v>119</v>
      </c>
      <c r="J27" s="26">
        <f>SUM(J6:J26)</f>
        <v>4379784</v>
      </c>
      <c r="K27" s="26">
        <f>SUM(K6:K26)</f>
        <v>-543588.79999999993</v>
      </c>
      <c r="L27" s="26">
        <f>SUM(L6:L26)</f>
        <v>3836195.2</v>
      </c>
    </row>
  </sheetData>
  <autoFilter ref="A5:L26" xr:uid="{00000000-0009-0000-0000-000012000000}"/>
  <mergeCells count="4">
    <mergeCell ref="A1:L1"/>
    <mergeCell ref="A2:L2"/>
    <mergeCell ref="A3:L3"/>
    <mergeCell ref="A4:L4"/>
  </mergeCells>
  <pageMargins left="0.27" right="0.16" top="0.74803149606299213" bottom="0.74803149606299213" header="0.31496062992125984" footer="0.31496062992125984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5"/>
  <sheetViews>
    <sheetView workbookViewId="0">
      <selection activeCell="J8" sqref="J8"/>
    </sheetView>
  </sheetViews>
  <sheetFormatPr defaultColWidth="9.140625" defaultRowHeight="21" x14ac:dyDescent="0.35"/>
  <cols>
    <col min="1" max="1" width="19.140625" style="1" bestFit="1" customWidth="1"/>
    <col min="2" max="2" width="48.85546875" style="1" bestFit="1" customWidth="1"/>
    <col min="3" max="3" width="21" style="1" customWidth="1"/>
    <col min="4" max="4" width="43.85546875" style="1" customWidth="1"/>
    <col min="5" max="5" width="15.42578125" style="1" bestFit="1" customWidth="1"/>
    <col min="6" max="6" width="13.140625" style="1" bestFit="1" customWidth="1"/>
    <col min="7" max="7" width="8.140625" style="1" bestFit="1" customWidth="1"/>
    <col min="8" max="8" width="12.28515625" style="1" bestFit="1" customWidth="1"/>
    <col min="9" max="9" width="34.7109375" style="1" bestFit="1" customWidth="1"/>
    <col min="10" max="10" width="13.85546875" style="1" bestFit="1" customWidth="1"/>
    <col min="11" max="11" width="15.7109375" style="1" bestFit="1" customWidth="1"/>
    <col min="12" max="12" width="13.85546875" style="1" bestFit="1" customWidth="1"/>
    <col min="13" max="16384" width="9.140625" style="1"/>
  </cols>
  <sheetData>
    <row r="1" spans="1:12" x14ac:dyDescent="0.35">
      <c r="A1" s="82" t="s">
        <v>4706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A3" s="88" t="s">
        <v>4730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35">
      <c r="A4" s="30"/>
      <c r="B4" s="30"/>
      <c r="C4" s="89"/>
      <c r="D4" s="88"/>
      <c r="E4" s="90"/>
      <c r="F4" s="90"/>
      <c r="G4" s="90"/>
      <c r="H4" s="90"/>
      <c r="I4" s="90"/>
      <c r="J4" s="90"/>
      <c r="K4" s="30"/>
      <c r="L4" s="30"/>
    </row>
    <row r="5" spans="1:12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9">
        <v>2000400328</v>
      </c>
      <c r="B6" s="23" t="str">
        <f>VLOOKUP(A6,'[1]หน่วยเบิกจ่าย 544 แห่ง'!$B$2:$C$546,2,FALSE)</f>
        <v xml:space="preserve">สพป.ชลบุรี เขต 3 </v>
      </c>
      <c r="C6" s="20">
        <v>2000400329</v>
      </c>
      <c r="D6" s="20" t="str">
        <f>VLOOKUP(C6,[1]รวม!$A$2:$C$790,3,FALSE)</f>
        <v>รร.สพป.เขต3 ชลบุรี</v>
      </c>
      <c r="E6" s="20" t="s">
        <v>4707</v>
      </c>
      <c r="F6" s="20" t="s">
        <v>4708</v>
      </c>
      <c r="G6" s="20" t="s">
        <v>201</v>
      </c>
      <c r="H6" s="20" t="s">
        <v>4709</v>
      </c>
      <c r="I6" s="20" t="s">
        <v>4710</v>
      </c>
      <c r="J6" s="22">
        <v>2593437.9</v>
      </c>
      <c r="K6" s="22">
        <v>-346739.11</v>
      </c>
      <c r="L6" s="22">
        <v>2246698.79</v>
      </c>
    </row>
    <row r="7" spans="1:12" x14ac:dyDescent="0.35">
      <c r="A7" s="29">
        <v>2000400328</v>
      </c>
      <c r="B7" s="23" t="str">
        <f>VLOOKUP(A7,'[1]หน่วยเบิกจ่าย 544 แห่ง'!$B$2:$C$546,2,FALSE)</f>
        <v xml:space="preserve">สพป.ชลบุรี เขต 3 </v>
      </c>
      <c r="C7" s="20">
        <v>2000400329</v>
      </c>
      <c r="D7" s="20" t="str">
        <f>VLOOKUP(C7,[1]รวม!$A$2:$C$790,3,FALSE)</f>
        <v>รร.สพป.เขต3 ชลบุรี</v>
      </c>
      <c r="E7" s="20" t="s">
        <v>4707</v>
      </c>
      <c r="F7" s="20" t="s">
        <v>4711</v>
      </c>
      <c r="G7" s="20" t="s">
        <v>201</v>
      </c>
      <c r="H7" s="20" t="s">
        <v>4709</v>
      </c>
      <c r="I7" s="20" t="s">
        <v>4712</v>
      </c>
      <c r="J7" s="22">
        <v>15563008</v>
      </c>
      <c r="K7" s="22">
        <v>-2080752.85</v>
      </c>
      <c r="L7" s="22">
        <v>13482255.15</v>
      </c>
    </row>
    <row r="8" spans="1:12" x14ac:dyDescent="0.35">
      <c r="A8" s="29">
        <v>2000400328</v>
      </c>
      <c r="B8" s="23" t="str">
        <f>VLOOKUP(A8,'[1]หน่วยเบิกจ่าย 544 แห่ง'!$B$2:$C$546,2,FALSE)</f>
        <v xml:space="preserve">สพป.ชลบุรี เขต 3 </v>
      </c>
      <c r="C8" s="20">
        <v>2000400329</v>
      </c>
      <c r="D8" s="20" t="str">
        <f>VLOOKUP(C8,[1]รวม!$A$2:$C$790,3,FALSE)</f>
        <v>รร.สพป.เขต3 ชลบุรี</v>
      </c>
      <c r="E8" s="20" t="s">
        <v>4707</v>
      </c>
      <c r="F8" s="20" t="s">
        <v>4713</v>
      </c>
      <c r="G8" s="20" t="s">
        <v>201</v>
      </c>
      <c r="H8" s="20" t="s">
        <v>1449</v>
      </c>
      <c r="I8" s="20" t="s">
        <v>4714</v>
      </c>
      <c r="J8" s="22">
        <v>1052702</v>
      </c>
      <c r="K8" s="22">
        <v>-4686.68</v>
      </c>
      <c r="L8" s="22">
        <v>1048015.32</v>
      </c>
    </row>
    <row r="9" spans="1:12" x14ac:dyDescent="0.35">
      <c r="A9" s="29">
        <v>2000400328</v>
      </c>
      <c r="B9" s="23" t="str">
        <f>VLOOKUP(A9,'[1]หน่วยเบิกจ่าย 544 แห่ง'!$B$2:$C$546,2,FALSE)</f>
        <v xml:space="preserve">สพป.ชลบุรี เขต 3 </v>
      </c>
      <c r="C9" s="20">
        <v>2000400329</v>
      </c>
      <c r="D9" s="20" t="str">
        <f>VLOOKUP(C9,[1]รวม!$A$2:$C$790,3,FALSE)</f>
        <v>รร.สพป.เขต3 ชลบุรี</v>
      </c>
      <c r="E9" s="20" t="s">
        <v>4707</v>
      </c>
      <c r="F9" s="20" t="s">
        <v>4715</v>
      </c>
      <c r="G9" s="20" t="s">
        <v>201</v>
      </c>
      <c r="H9" s="20" t="s">
        <v>1449</v>
      </c>
      <c r="I9" s="20" t="s">
        <v>4716</v>
      </c>
      <c r="J9" s="22">
        <v>515000</v>
      </c>
      <c r="K9" s="22">
        <v>-2292.81</v>
      </c>
      <c r="L9" s="22">
        <v>512707.19</v>
      </c>
    </row>
    <row r="10" spans="1:12" x14ac:dyDescent="0.35">
      <c r="A10" s="29">
        <v>2000400700</v>
      </c>
      <c r="B10" s="23" t="str">
        <f>VLOOKUP(A10,'[1]หน่วยเบิกจ่าย 544 แห่ง'!$B$2:$C$546,2,FALSE)</f>
        <v>โรงเรียนหนองบัวพทยาคาร</v>
      </c>
      <c r="C10" s="20">
        <v>2000400700</v>
      </c>
      <c r="D10" s="20" t="str">
        <f>VLOOKUP(C10,'[1]หน่วยเบิกจ่าย 544 แห่ง'!$B$2:$C$546,2,FALSE)</f>
        <v>โรงเรียนหนองบัวพทยาคาร</v>
      </c>
      <c r="E10" s="20" t="s">
        <v>4707</v>
      </c>
      <c r="F10" s="20" t="s">
        <v>4717</v>
      </c>
      <c r="G10" s="20" t="s">
        <v>201</v>
      </c>
      <c r="H10" s="20" t="s">
        <v>1441</v>
      </c>
      <c r="I10" s="20" t="s">
        <v>4718</v>
      </c>
      <c r="J10" s="22">
        <v>485000</v>
      </c>
      <c r="K10" s="22">
        <v>-57566.44</v>
      </c>
      <c r="L10" s="22">
        <v>427433.56</v>
      </c>
    </row>
    <row r="11" spans="1:12" x14ac:dyDescent="0.35">
      <c r="A11" s="29">
        <v>2000400700</v>
      </c>
      <c r="B11" s="23" t="str">
        <f>VLOOKUP(A11,'[1]หน่วยเบิกจ่าย 544 แห่ง'!$B$2:$C$546,2,FALSE)</f>
        <v>โรงเรียนหนองบัวพทยาคาร</v>
      </c>
      <c r="C11" s="20">
        <v>2000400700</v>
      </c>
      <c r="D11" s="20" t="str">
        <f>VLOOKUP(C11,'[1]หน่วยเบิกจ่าย 544 แห่ง'!$B$2:$C$546,2,FALSE)</f>
        <v>โรงเรียนหนองบัวพทยาคาร</v>
      </c>
      <c r="E11" s="20" t="s">
        <v>4707</v>
      </c>
      <c r="F11" s="20" t="s">
        <v>4719</v>
      </c>
      <c r="G11" s="20" t="s">
        <v>201</v>
      </c>
      <c r="H11" s="20" t="s">
        <v>4720</v>
      </c>
      <c r="I11" s="20" t="s">
        <v>4721</v>
      </c>
      <c r="J11" s="22">
        <v>189933</v>
      </c>
      <c r="K11" s="22">
        <v>-17002.91</v>
      </c>
      <c r="L11" s="22">
        <v>172930.09</v>
      </c>
    </row>
    <row r="12" spans="1:12" x14ac:dyDescent="0.35">
      <c r="A12" s="29">
        <v>2000400700</v>
      </c>
      <c r="B12" s="23" t="str">
        <f>VLOOKUP(A12,'[1]หน่วยเบิกจ่าย 544 แห่ง'!$B$2:$C$546,2,FALSE)</f>
        <v>โรงเรียนหนองบัวพทยาคาร</v>
      </c>
      <c r="C12" s="20">
        <v>2000400700</v>
      </c>
      <c r="D12" s="20" t="str">
        <f>VLOOKUP(C12,'[1]หน่วยเบิกจ่าย 544 แห่ง'!$B$2:$C$546,2,FALSE)</f>
        <v>โรงเรียนหนองบัวพทยาคาร</v>
      </c>
      <c r="E12" s="20" t="s">
        <v>4707</v>
      </c>
      <c r="F12" s="20" t="s">
        <v>4722</v>
      </c>
      <c r="G12" s="20" t="s">
        <v>201</v>
      </c>
      <c r="H12" s="20" t="s">
        <v>824</v>
      </c>
      <c r="I12" s="20" t="s">
        <v>4723</v>
      </c>
      <c r="J12" s="22">
        <v>497500</v>
      </c>
      <c r="K12" s="22">
        <v>-28009.93</v>
      </c>
      <c r="L12" s="22">
        <v>469490.07</v>
      </c>
    </row>
    <row r="13" spans="1:12" x14ac:dyDescent="0.35">
      <c r="A13" s="29">
        <v>2000400700</v>
      </c>
      <c r="B13" s="23" t="str">
        <f>VLOOKUP(A13,'[1]หน่วยเบิกจ่าย 544 แห่ง'!$B$2:$C$546,2,FALSE)</f>
        <v>โรงเรียนหนองบัวพทยาคาร</v>
      </c>
      <c r="C13" s="20">
        <v>2000400700</v>
      </c>
      <c r="D13" s="20" t="str">
        <f>VLOOKUP(C13,'[1]หน่วยเบิกจ่าย 544 แห่ง'!$B$2:$C$546,2,FALSE)</f>
        <v>โรงเรียนหนองบัวพทยาคาร</v>
      </c>
      <c r="E13" s="20" t="s">
        <v>4707</v>
      </c>
      <c r="F13" s="20" t="s">
        <v>4724</v>
      </c>
      <c r="G13" s="20" t="s">
        <v>201</v>
      </c>
      <c r="H13" s="20" t="s">
        <v>824</v>
      </c>
      <c r="I13" s="20" t="s">
        <v>4725</v>
      </c>
      <c r="J13" s="22">
        <v>500000</v>
      </c>
      <c r="K13" s="22">
        <v>-28150.69</v>
      </c>
      <c r="L13" s="22">
        <v>471849.31</v>
      </c>
    </row>
    <row r="14" spans="1:12" x14ac:dyDescent="0.35">
      <c r="A14" s="29">
        <v>2000400024</v>
      </c>
      <c r="B14" s="23" t="str">
        <f>VLOOKUP(A14,'[1]หน่วยเบิกจ่าย 544 แห่ง'!$B$2:$C$546,2,FALSE)</f>
        <v>ศูนย์การศึกษาพิเศษ  เขตการศึกษา 9 (จังหวัดขอนแก่น)</v>
      </c>
      <c r="C14" s="20">
        <v>2000400024</v>
      </c>
      <c r="D14" s="20" t="str">
        <f>VLOOKUP(C14,'[1]หน่วยเบิกจ่าย 544 แห่ง'!$B$2:$C$546,2,FALSE)</f>
        <v>ศูนย์การศึกษาพิเศษ  เขตการศึกษา 9 (จังหวัดขอนแก่น)</v>
      </c>
      <c r="E14" s="20" t="s">
        <v>4707</v>
      </c>
      <c r="F14" s="20" t="s">
        <v>4726</v>
      </c>
      <c r="G14" s="20" t="s">
        <v>201</v>
      </c>
      <c r="H14" s="20" t="s">
        <v>1453</v>
      </c>
      <c r="I14" s="20" t="s">
        <v>4727</v>
      </c>
      <c r="J14" s="22">
        <v>324000</v>
      </c>
      <c r="K14" s="22">
        <v>-58741.64</v>
      </c>
      <c r="L14" s="22">
        <v>265258.36</v>
      </c>
    </row>
    <row r="15" spans="1:12" x14ac:dyDescent="0.35">
      <c r="A15" s="23"/>
      <c r="B15" s="23"/>
      <c r="C15" s="23"/>
      <c r="D15" s="23"/>
      <c r="E15" s="23"/>
      <c r="F15" s="23"/>
      <c r="G15" s="23"/>
      <c r="H15" s="23"/>
      <c r="I15" s="33" t="s">
        <v>119</v>
      </c>
      <c r="J15" s="26">
        <f>SUM(J6:J14)</f>
        <v>21720580.899999999</v>
      </c>
      <c r="K15" s="26">
        <f>SUM(K6:K14)</f>
        <v>-2623943.0600000005</v>
      </c>
      <c r="L15" s="26">
        <f>SUM(L6:L14)</f>
        <v>19096637.84</v>
      </c>
    </row>
  </sheetData>
  <autoFilter ref="A5:L14" xr:uid="{00000000-0009-0000-0000-000013000000}"/>
  <mergeCells count="4">
    <mergeCell ref="A1:L1"/>
    <mergeCell ref="A2:L2"/>
    <mergeCell ref="A3:L3"/>
    <mergeCell ref="C4:J4"/>
  </mergeCells>
  <pageMargins left="0.17" right="0.16" top="0.74803149606299213" bottom="0.74803149606299213" header="0.31496062992125984" footer="0.31496062992125984"/>
  <pageSetup paperSize="9" scale="5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905A-EF78-4A17-9C10-CFFA1782729D}">
  <sheetPr>
    <pageSetUpPr fitToPage="1"/>
  </sheetPr>
  <dimension ref="A1:C182"/>
  <sheetViews>
    <sheetView workbookViewId="0">
      <selection activeCell="J21" sqref="J21"/>
    </sheetView>
  </sheetViews>
  <sheetFormatPr defaultRowHeight="15" x14ac:dyDescent="0.25"/>
  <cols>
    <col min="1" max="1" width="9.140625" style="66"/>
    <col min="2" max="2" width="17.7109375" customWidth="1"/>
    <col min="3" max="3" width="49.42578125" bestFit="1" customWidth="1"/>
  </cols>
  <sheetData>
    <row r="1" spans="1:3" ht="21" x14ac:dyDescent="0.35">
      <c r="A1" s="92" t="s">
        <v>4737</v>
      </c>
      <c r="B1" s="92"/>
      <c r="C1" s="92"/>
    </row>
    <row r="2" spans="1:3" ht="21" x14ac:dyDescent="0.35">
      <c r="A2" s="2" t="s">
        <v>118</v>
      </c>
      <c r="B2" s="54" t="s">
        <v>0</v>
      </c>
      <c r="C2" s="54" t="s">
        <v>1</v>
      </c>
    </row>
    <row r="3" spans="1:3" ht="21" x14ac:dyDescent="0.35">
      <c r="A3" s="24">
        <v>1</v>
      </c>
      <c r="B3" s="24">
        <v>2000400195</v>
      </c>
      <c r="C3" s="67" t="s">
        <v>145</v>
      </c>
    </row>
    <row r="4" spans="1:3" ht="21" x14ac:dyDescent="0.35">
      <c r="A4" s="24">
        <v>2</v>
      </c>
      <c r="B4" s="24">
        <v>2000400234</v>
      </c>
      <c r="C4" s="67" t="s">
        <v>147</v>
      </c>
    </row>
    <row r="5" spans="1:3" ht="21" x14ac:dyDescent="0.35">
      <c r="A5" s="24">
        <v>3</v>
      </c>
      <c r="B5" s="24">
        <v>2000400240</v>
      </c>
      <c r="C5" s="67" t="s">
        <v>148</v>
      </c>
    </row>
    <row r="6" spans="1:3" ht="21" x14ac:dyDescent="0.35">
      <c r="A6" s="24">
        <v>4</v>
      </c>
      <c r="B6" s="24">
        <v>2000400261</v>
      </c>
      <c r="C6" s="67" t="s">
        <v>149</v>
      </c>
    </row>
    <row r="7" spans="1:3" ht="21" x14ac:dyDescent="0.35">
      <c r="A7" s="24">
        <v>5</v>
      </c>
      <c r="B7" s="24">
        <v>2000400314</v>
      </c>
      <c r="C7" s="67" t="s">
        <v>64</v>
      </c>
    </row>
    <row r="8" spans="1:3" ht="21" x14ac:dyDescent="0.35">
      <c r="A8" s="24">
        <v>6</v>
      </c>
      <c r="B8" s="24">
        <v>2000400318</v>
      </c>
      <c r="C8" s="67" t="s">
        <v>150</v>
      </c>
    </row>
    <row r="9" spans="1:3" ht="21" x14ac:dyDescent="0.35">
      <c r="A9" s="24">
        <v>7</v>
      </c>
      <c r="B9" s="24">
        <v>2000400320</v>
      </c>
      <c r="C9" s="67" t="s">
        <v>151</v>
      </c>
    </row>
    <row r="10" spans="1:3" ht="21" x14ac:dyDescent="0.35">
      <c r="A10" s="24">
        <v>8</v>
      </c>
      <c r="B10" s="24">
        <v>2000400322</v>
      </c>
      <c r="C10" s="67" t="s">
        <v>152</v>
      </c>
    </row>
    <row r="11" spans="1:3" ht="21" x14ac:dyDescent="0.35">
      <c r="A11" s="24">
        <v>9</v>
      </c>
      <c r="B11" s="24">
        <v>2000400326</v>
      </c>
      <c r="C11" s="67" t="s">
        <v>65</v>
      </c>
    </row>
    <row r="12" spans="1:3" ht="21" x14ac:dyDescent="0.35">
      <c r="A12" s="24">
        <v>10</v>
      </c>
      <c r="B12" s="24">
        <v>2000400328</v>
      </c>
      <c r="C12" s="67" t="s">
        <v>66</v>
      </c>
    </row>
    <row r="13" spans="1:3" ht="21" x14ac:dyDescent="0.35">
      <c r="A13" s="24">
        <v>11</v>
      </c>
      <c r="B13" s="24">
        <v>2000400347</v>
      </c>
      <c r="C13" s="67" t="s">
        <v>153</v>
      </c>
    </row>
    <row r="14" spans="1:3" ht="21" x14ac:dyDescent="0.35">
      <c r="A14" s="24">
        <v>12</v>
      </c>
      <c r="B14" s="24">
        <v>2000400351</v>
      </c>
      <c r="C14" s="67" t="s">
        <v>154</v>
      </c>
    </row>
    <row r="15" spans="1:3" ht="21" x14ac:dyDescent="0.35">
      <c r="A15" s="24">
        <v>13</v>
      </c>
      <c r="B15" s="24">
        <v>2000400371</v>
      </c>
      <c r="C15" s="67" t="s">
        <v>155</v>
      </c>
    </row>
    <row r="16" spans="1:3" ht="21" x14ac:dyDescent="0.35">
      <c r="A16" s="24">
        <v>14</v>
      </c>
      <c r="B16" s="24">
        <v>2000400395</v>
      </c>
      <c r="C16" s="67" t="s">
        <v>156</v>
      </c>
    </row>
    <row r="17" spans="1:3" ht="21" x14ac:dyDescent="0.35">
      <c r="A17" s="24">
        <v>15</v>
      </c>
      <c r="B17" s="24">
        <v>2000400429</v>
      </c>
      <c r="C17" s="67" t="s">
        <v>4571</v>
      </c>
    </row>
    <row r="18" spans="1:3" ht="21" x14ac:dyDescent="0.35">
      <c r="A18" s="24">
        <v>16</v>
      </c>
      <c r="B18" s="24">
        <v>2000400431</v>
      </c>
      <c r="C18" s="67" t="s">
        <v>158</v>
      </c>
    </row>
    <row r="19" spans="1:3" ht="21" x14ac:dyDescent="0.35">
      <c r="A19" s="24">
        <v>17</v>
      </c>
      <c r="B19" s="24">
        <v>2000400439</v>
      </c>
      <c r="C19" s="67" t="s">
        <v>159</v>
      </c>
    </row>
    <row r="20" spans="1:3" ht="21" x14ac:dyDescent="0.35">
      <c r="A20" s="24">
        <v>18</v>
      </c>
      <c r="B20" s="24">
        <v>2000400443</v>
      </c>
      <c r="C20" s="67" t="s">
        <v>160</v>
      </c>
    </row>
    <row r="21" spans="1:3" ht="21" x14ac:dyDescent="0.35">
      <c r="A21" s="24">
        <v>19</v>
      </c>
      <c r="B21" s="24">
        <v>2000400449</v>
      </c>
      <c r="C21" s="67" t="s">
        <v>161</v>
      </c>
    </row>
    <row r="22" spans="1:3" ht="21" x14ac:dyDescent="0.35">
      <c r="A22" s="24">
        <v>20</v>
      </c>
      <c r="B22" s="24">
        <v>2000400495</v>
      </c>
      <c r="C22" s="67" t="s">
        <v>163</v>
      </c>
    </row>
    <row r="23" spans="1:3" ht="21" x14ac:dyDescent="0.35">
      <c r="A23" s="24">
        <v>1</v>
      </c>
      <c r="B23" s="24">
        <v>2000400724</v>
      </c>
      <c r="C23" s="68" t="s">
        <v>191</v>
      </c>
    </row>
    <row r="24" spans="1:3" ht="21" x14ac:dyDescent="0.35">
      <c r="A24" s="24">
        <v>2</v>
      </c>
      <c r="B24" s="24">
        <v>2000400838</v>
      </c>
      <c r="C24" s="68" t="s">
        <v>198</v>
      </c>
    </row>
    <row r="25" spans="1:3" ht="21" x14ac:dyDescent="0.35">
      <c r="A25" s="24">
        <v>3</v>
      </c>
      <c r="B25" s="24">
        <v>2000400839</v>
      </c>
      <c r="C25" s="68" t="s">
        <v>117</v>
      </c>
    </row>
    <row r="26" spans="1:3" ht="21" x14ac:dyDescent="0.35">
      <c r="A26" s="24">
        <v>4</v>
      </c>
      <c r="B26" s="24">
        <v>2000400853</v>
      </c>
      <c r="C26" s="68" t="s">
        <v>67</v>
      </c>
    </row>
    <row r="27" spans="1:3" ht="21" x14ac:dyDescent="0.35">
      <c r="A27" s="24">
        <v>1</v>
      </c>
      <c r="B27" s="24">
        <v>2000400016</v>
      </c>
      <c r="C27" s="69" t="s">
        <v>23</v>
      </c>
    </row>
    <row r="28" spans="1:3" ht="21" x14ac:dyDescent="0.35">
      <c r="A28" s="24">
        <v>2</v>
      </c>
      <c r="B28" s="24">
        <v>2000400017</v>
      </c>
      <c r="C28" s="69" t="s">
        <v>68</v>
      </c>
    </row>
    <row r="29" spans="1:3" ht="21" x14ac:dyDescent="0.35">
      <c r="A29" s="24">
        <v>3</v>
      </c>
      <c r="B29" s="24">
        <v>2000400018</v>
      </c>
      <c r="C29" s="69" t="s">
        <v>69</v>
      </c>
    </row>
    <row r="30" spans="1:3" ht="21" x14ac:dyDescent="0.35">
      <c r="A30" s="24">
        <v>4</v>
      </c>
      <c r="B30" s="24">
        <v>2000400019</v>
      </c>
      <c r="C30" s="69" t="s">
        <v>70</v>
      </c>
    </row>
    <row r="31" spans="1:3" ht="21" x14ac:dyDescent="0.35">
      <c r="A31" s="24">
        <v>5</v>
      </c>
      <c r="B31" s="24">
        <v>2000400020</v>
      </c>
      <c r="C31" s="69" t="s">
        <v>46</v>
      </c>
    </row>
    <row r="32" spans="1:3" ht="21" x14ac:dyDescent="0.35">
      <c r="A32" s="24">
        <v>6</v>
      </c>
      <c r="B32" s="24">
        <v>2000400021</v>
      </c>
      <c r="C32" s="69" t="s">
        <v>47</v>
      </c>
    </row>
    <row r="33" spans="1:3" ht="21" x14ac:dyDescent="0.35">
      <c r="A33" s="24">
        <v>7</v>
      </c>
      <c r="B33" s="24">
        <v>2000400022</v>
      </c>
      <c r="C33" s="69" t="s">
        <v>71</v>
      </c>
    </row>
    <row r="34" spans="1:3" ht="21" x14ac:dyDescent="0.35">
      <c r="A34" s="24">
        <v>8</v>
      </c>
      <c r="B34" s="24">
        <v>2000400024</v>
      </c>
      <c r="C34" s="69" t="s">
        <v>120</v>
      </c>
    </row>
    <row r="35" spans="1:3" ht="21" x14ac:dyDescent="0.35">
      <c r="A35" s="24">
        <v>9</v>
      </c>
      <c r="B35" s="24">
        <v>2000400025</v>
      </c>
      <c r="C35" s="69" t="s">
        <v>24</v>
      </c>
    </row>
    <row r="36" spans="1:3" ht="21" x14ac:dyDescent="0.35">
      <c r="A36" s="24">
        <v>10</v>
      </c>
      <c r="B36" s="24">
        <v>2000400027</v>
      </c>
      <c r="C36" s="69" t="s">
        <v>48</v>
      </c>
    </row>
    <row r="37" spans="1:3" ht="21" x14ac:dyDescent="0.35">
      <c r="A37" s="24">
        <v>11</v>
      </c>
      <c r="B37" s="24">
        <v>2000400030</v>
      </c>
      <c r="C37" s="69" t="s">
        <v>49</v>
      </c>
    </row>
    <row r="38" spans="1:3" ht="21" x14ac:dyDescent="0.35">
      <c r="A38" s="24">
        <v>12</v>
      </c>
      <c r="B38" s="24">
        <v>2000400031</v>
      </c>
      <c r="C38" s="69" t="s">
        <v>25</v>
      </c>
    </row>
    <row r="39" spans="1:3" ht="21" x14ac:dyDescent="0.35">
      <c r="A39" s="24">
        <v>13</v>
      </c>
      <c r="B39" s="24">
        <v>2000400034</v>
      </c>
      <c r="C39" s="69" t="s">
        <v>72</v>
      </c>
    </row>
    <row r="40" spans="1:3" ht="21" x14ac:dyDescent="0.35">
      <c r="A40" s="24">
        <v>14</v>
      </c>
      <c r="B40" s="24">
        <v>2000400035</v>
      </c>
      <c r="C40" s="69" t="s">
        <v>73</v>
      </c>
    </row>
    <row r="41" spans="1:3" ht="21" x14ac:dyDescent="0.35">
      <c r="A41" s="24">
        <v>15</v>
      </c>
      <c r="B41" s="24">
        <v>2000400036</v>
      </c>
      <c r="C41" s="69" t="s">
        <v>74</v>
      </c>
    </row>
    <row r="42" spans="1:3" ht="21" x14ac:dyDescent="0.35">
      <c r="A42" s="24">
        <v>16</v>
      </c>
      <c r="B42" s="24">
        <v>2000400037</v>
      </c>
      <c r="C42" s="69" t="s">
        <v>75</v>
      </c>
    </row>
    <row r="43" spans="1:3" ht="21" x14ac:dyDescent="0.35">
      <c r="A43" s="24">
        <v>17</v>
      </c>
      <c r="B43" s="24">
        <v>2000400038</v>
      </c>
      <c r="C43" s="69" t="s">
        <v>76</v>
      </c>
    </row>
    <row r="44" spans="1:3" ht="21" x14ac:dyDescent="0.35">
      <c r="A44" s="24">
        <v>18</v>
      </c>
      <c r="B44" s="24">
        <v>2000400040</v>
      </c>
      <c r="C44" s="69" t="s">
        <v>77</v>
      </c>
    </row>
    <row r="45" spans="1:3" ht="21" x14ac:dyDescent="0.35">
      <c r="A45" s="24">
        <v>19</v>
      </c>
      <c r="B45" s="24">
        <v>2000400041</v>
      </c>
      <c r="C45" s="69" t="s">
        <v>78</v>
      </c>
    </row>
    <row r="46" spans="1:3" ht="21" x14ac:dyDescent="0.35">
      <c r="A46" s="24">
        <v>20</v>
      </c>
      <c r="B46" s="24">
        <v>2000400042</v>
      </c>
      <c r="C46" s="69" t="s">
        <v>79</v>
      </c>
    </row>
    <row r="47" spans="1:3" ht="21" x14ac:dyDescent="0.35">
      <c r="A47" s="24">
        <v>21</v>
      </c>
      <c r="B47" s="24">
        <v>2000400044</v>
      </c>
      <c r="C47" s="69" t="s">
        <v>121</v>
      </c>
    </row>
    <row r="48" spans="1:3" ht="21" x14ac:dyDescent="0.35">
      <c r="A48" s="24">
        <v>22</v>
      </c>
      <c r="B48" s="24">
        <v>2000400049</v>
      </c>
      <c r="C48" s="69" t="s">
        <v>50</v>
      </c>
    </row>
    <row r="49" spans="1:3" ht="21" x14ac:dyDescent="0.35">
      <c r="A49" s="24">
        <v>23</v>
      </c>
      <c r="B49" s="24">
        <v>2000400050</v>
      </c>
      <c r="C49" s="69" t="s">
        <v>51</v>
      </c>
    </row>
    <row r="50" spans="1:3" ht="21" x14ac:dyDescent="0.35">
      <c r="A50" s="24">
        <v>24</v>
      </c>
      <c r="B50" s="24">
        <v>2000400057</v>
      </c>
      <c r="C50" s="69" t="s">
        <v>122</v>
      </c>
    </row>
    <row r="51" spans="1:3" ht="21" x14ac:dyDescent="0.35">
      <c r="A51" s="24">
        <v>25</v>
      </c>
      <c r="B51" s="24">
        <v>2000400058</v>
      </c>
      <c r="C51" s="69" t="s">
        <v>123</v>
      </c>
    </row>
    <row r="52" spans="1:3" ht="21" x14ac:dyDescent="0.35">
      <c r="A52" s="24">
        <v>26</v>
      </c>
      <c r="B52" s="24">
        <v>2000400059</v>
      </c>
      <c r="C52" s="69" t="s">
        <v>103</v>
      </c>
    </row>
    <row r="53" spans="1:3" ht="21" x14ac:dyDescent="0.35">
      <c r="A53" s="24">
        <v>27</v>
      </c>
      <c r="B53" s="24">
        <v>2000400061</v>
      </c>
      <c r="C53" s="69" t="s">
        <v>104</v>
      </c>
    </row>
    <row r="54" spans="1:3" ht="21" x14ac:dyDescent="0.35">
      <c r="A54" s="24">
        <v>28</v>
      </c>
      <c r="B54" s="24">
        <v>2000400063</v>
      </c>
      <c r="C54" s="69" t="s">
        <v>105</v>
      </c>
    </row>
    <row r="55" spans="1:3" ht="21" x14ac:dyDescent="0.35">
      <c r="A55" s="24">
        <v>29</v>
      </c>
      <c r="B55" s="24">
        <v>2000400066</v>
      </c>
      <c r="C55" s="69" t="s">
        <v>106</v>
      </c>
    </row>
    <row r="56" spans="1:3" ht="21" x14ac:dyDescent="0.35">
      <c r="A56" s="24">
        <v>30</v>
      </c>
      <c r="B56" s="24">
        <v>2000400071</v>
      </c>
      <c r="C56" s="69" t="s">
        <v>26</v>
      </c>
    </row>
    <row r="57" spans="1:3" ht="21" x14ac:dyDescent="0.35">
      <c r="A57" s="24">
        <v>31</v>
      </c>
      <c r="B57" s="24">
        <v>2000400074</v>
      </c>
      <c r="C57" s="69" t="s">
        <v>107</v>
      </c>
    </row>
    <row r="58" spans="1:3" ht="21" x14ac:dyDescent="0.35">
      <c r="A58" s="24">
        <v>32</v>
      </c>
      <c r="B58" s="24">
        <v>2000400075</v>
      </c>
      <c r="C58" s="69" t="s">
        <v>108</v>
      </c>
    </row>
    <row r="59" spans="1:3" ht="21" x14ac:dyDescent="0.35">
      <c r="A59" s="24">
        <v>33</v>
      </c>
      <c r="B59" s="24">
        <v>2000400082</v>
      </c>
      <c r="C59" s="69" t="s">
        <v>27</v>
      </c>
    </row>
    <row r="60" spans="1:3" ht="21" x14ac:dyDescent="0.35">
      <c r="A60" s="24">
        <v>34</v>
      </c>
      <c r="B60" s="24">
        <v>2000400083</v>
      </c>
      <c r="C60" s="69" t="s">
        <v>28</v>
      </c>
    </row>
    <row r="61" spans="1:3" ht="21" x14ac:dyDescent="0.35">
      <c r="A61" s="24">
        <v>35</v>
      </c>
      <c r="B61" s="24">
        <v>2000400084</v>
      </c>
      <c r="C61" s="69" t="s">
        <v>52</v>
      </c>
    </row>
    <row r="62" spans="1:3" ht="21" x14ac:dyDescent="0.35">
      <c r="A62" s="24">
        <v>36</v>
      </c>
      <c r="B62" s="24">
        <v>2000400085</v>
      </c>
      <c r="C62" s="69" t="s">
        <v>53</v>
      </c>
    </row>
    <row r="63" spans="1:3" ht="21" x14ac:dyDescent="0.35">
      <c r="A63" s="24">
        <v>37</v>
      </c>
      <c r="B63" s="24">
        <v>2000400086</v>
      </c>
      <c r="C63" s="69" t="s">
        <v>54</v>
      </c>
    </row>
    <row r="64" spans="1:3" ht="21" x14ac:dyDescent="0.35">
      <c r="A64" s="24">
        <v>38</v>
      </c>
      <c r="B64" s="24">
        <v>2000400089</v>
      </c>
      <c r="C64" s="69" t="s">
        <v>55</v>
      </c>
    </row>
    <row r="65" spans="1:3" ht="21" x14ac:dyDescent="0.35">
      <c r="A65" s="24">
        <v>39</v>
      </c>
      <c r="B65" s="24">
        <v>2000400090</v>
      </c>
      <c r="C65" s="69" t="s">
        <v>56</v>
      </c>
    </row>
    <row r="66" spans="1:3" ht="21" x14ac:dyDescent="0.35">
      <c r="A66" s="24">
        <v>1</v>
      </c>
      <c r="B66" s="24">
        <v>2000400091</v>
      </c>
      <c r="C66" s="72" t="s">
        <v>57</v>
      </c>
    </row>
    <row r="67" spans="1:3" ht="21" x14ac:dyDescent="0.35">
      <c r="A67" s="24">
        <v>2</v>
      </c>
      <c r="B67" s="24">
        <v>2000400096</v>
      </c>
      <c r="C67" s="72" t="s">
        <v>124</v>
      </c>
    </row>
    <row r="68" spans="1:3" ht="21" x14ac:dyDescent="0.35">
      <c r="A68" s="24">
        <v>3</v>
      </c>
      <c r="B68" s="24">
        <v>2000400097</v>
      </c>
      <c r="C68" s="72" t="s">
        <v>125</v>
      </c>
    </row>
    <row r="69" spans="1:3" ht="21" x14ac:dyDescent="0.35">
      <c r="A69" s="24">
        <v>4</v>
      </c>
      <c r="B69" s="24">
        <v>2000400098</v>
      </c>
      <c r="C69" s="72" t="s">
        <v>126</v>
      </c>
    </row>
    <row r="70" spans="1:3" ht="21" x14ac:dyDescent="0.35">
      <c r="A70" s="24">
        <v>5</v>
      </c>
      <c r="B70" s="24">
        <v>2000400099</v>
      </c>
      <c r="C70" s="72" t="s">
        <v>127</v>
      </c>
    </row>
    <row r="71" spans="1:3" ht="21" x14ac:dyDescent="0.35">
      <c r="A71" s="24">
        <v>6</v>
      </c>
      <c r="B71" s="24">
        <v>2000400100</v>
      </c>
      <c r="C71" s="72" t="s">
        <v>128</v>
      </c>
    </row>
    <row r="72" spans="1:3" ht="21" x14ac:dyDescent="0.35">
      <c r="A72" s="24">
        <v>7</v>
      </c>
      <c r="B72" s="24">
        <v>2000400103</v>
      </c>
      <c r="C72" s="72" t="s">
        <v>129</v>
      </c>
    </row>
    <row r="73" spans="1:3" ht="21" x14ac:dyDescent="0.35">
      <c r="A73" s="24">
        <v>8</v>
      </c>
      <c r="B73" s="24">
        <v>2000400104</v>
      </c>
      <c r="C73" s="72" t="s">
        <v>130</v>
      </c>
    </row>
    <row r="74" spans="1:3" ht="21" x14ac:dyDescent="0.35">
      <c r="A74" s="24">
        <v>9</v>
      </c>
      <c r="B74" s="24">
        <v>2000400106</v>
      </c>
      <c r="C74" s="72" t="s">
        <v>131</v>
      </c>
    </row>
    <row r="75" spans="1:3" ht="21" x14ac:dyDescent="0.35">
      <c r="A75" s="24">
        <v>10</v>
      </c>
      <c r="B75" s="24">
        <v>2000400108</v>
      </c>
      <c r="C75" s="72" t="s">
        <v>132</v>
      </c>
    </row>
    <row r="76" spans="1:3" ht="21" x14ac:dyDescent="0.35">
      <c r="A76" s="24">
        <v>11</v>
      </c>
      <c r="B76" s="24">
        <v>2000400109</v>
      </c>
      <c r="C76" s="72" t="s">
        <v>133</v>
      </c>
    </row>
    <row r="77" spans="1:3" ht="21" x14ac:dyDescent="0.35">
      <c r="A77" s="24">
        <v>12</v>
      </c>
      <c r="B77" s="24">
        <v>2000400110</v>
      </c>
      <c r="C77" s="72" t="s">
        <v>134</v>
      </c>
    </row>
    <row r="78" spans="1:3" ht="21" x14ac:dyDescent="0.35">
      <c r="A78" s="24">
        <v>13</v>
      </c>
      <c r="B78" s="24">
        <v>2000400111</v>
      </c>
      <c r="C78" s="72" t="s">
        <v>135</v>
      </c>
    </row>
    <row r="79" spans="1:3" ht="21" x14ac:dyDescent="0.35">
      <c r="A79" s="24">
        <v>14</v>
      </c>
      <c r="B79" s="24">
        <v>2000400112</v>
      </c>
      <c r="C79" s="72" t="s">
        <v>136</v>
      </c>
    </row>
    <row r="80" spans="1:3" ht="21" x14ac:dyDescent="0.35">
      <c r="A80" s="24">
        <v>15</v>
      </c>
      <c r="B80" s="24">
        <v>2000400113</v>
      </c>
      <c r="C80" s="72" t="s">
        <v>137</v>
      </c>
    </row>
    <row r="81" spans="1:3" ht="21" x14ac:dyDescent="0.35">
      <c r="A81" s="24">
        <v>16</v>
      </c>
      <c r="B81" s="24">
        <v>2000400114</v>
      </c>
      <c r="C81" s="72" t="s">
        <v>138</v>
      </c>
    </row>
    <row r="82" spans="1:3" ht="21" x14ac:dyDescent="0.35">
      <c r="A82" s="24">
        <v>17</v>
      </c>
      <c r="B82" s="24">
        <v>2000400115</v>
      </c>
      <c r="C82" s="72" t="s">
        <v>139</v>
      </c>
    </row>
    <row r="83" spans="1:3" ht="21" x14ac:dyDescent="0.35">
      <c r="A83" s="24">
        <v>18</v>
      </c>
      <c r="B83" s="24">
        <v>2000400117</v>
      </c>
      <c r="C83" s="72" t="s">
        <v>58</v>
      </c>
    </row>
    <row r="84" spans="1:3" ht="21" x14ac:dyDescent="0.35">
      <c r="A84" s="24">
        <v>19</v>
      </c>
      <c r="B84" s="24">
        <v>2000400118</v>
      </c>
      <c r="C84" s="72" t="s">
        <v>140</v>
      </c>
    </row>
    <row r="85" spans="1:3" ht="21" x14ac:dyDescent="0.35">
      <c r="A85" s="24">
        <v>20</v>
      </c>
      <c r="B85" s="24">
        <v>2000400121</v>
      </c>
      <c r="C85" s="72" t="s">
        <v>141</v>
      </c>
    </row>
    <row r="86" spans="1:3" ht="21" x14ac:dyDescent="0.35">
      <c r="A86" s="24">
        <v>21</v>
      </c>
      <c r="B86" s="24">
        <v>2000400122</v>
      </c>
      <c r="C86" s="72" t="s">
        <v>142</v>
      </c>
    </row>
    <row r="87" spans="1:3" ht="21" x14ac:dyDescent="0.35">
      <c r="A87" s="24">
        <v>22</v>
      </c>
      <c r="B87" s="24">
        <v>2000400125</v>
      </c>
      <c r="C87" s="72" t="s">
        <v>143</v>
      </c>
    </row>
    <row r="88" spans="1:3" ht="21" x14ac:dyDescent="0.35">
      <c r="A88" s="24">
        <v>23</v>
      </c>
      <c r="B88" s="24">
        <v>2000400131</v>
      </c>
      <c r="C88" s="72" t="s">
        <v>59</v>
      </c>
    </row>
    <row r="89" spans="1:3" ht="21" x14ac:dyDescent="0.35">
      <c r="A89" s="24">
        <v>1</v>
      </c>
      <c r="B89" s="24">
        <v>2000400465</v>
      </c>
      <c r="C89" s="71" t="s">
        <v>162</v>
      </c>
    </row>
    <row r="90" spans="1:3" ht="21" x14ac:dyDescent="0.35">
      <c r="A90" s="24">
        <v>2</v>
      </c>
      <c r="B90" s="24">
        <v>2000400517</v>
      </c>
      <c r="C90" s="71" t="s">
        <v>45</v>
      </c>
    </row>
    <row r="91" spans="1:3" ht="21" x14ac:dyDescent="0.35">
      <c r="A91" s="24">
        <v>3</v>
      </c>
      <c r="B91" s="24">
        <v>2000400518</v>
      </c>
      <c r="C91" s="71" t="s">
        <v>35</v>
      </c>
    </row>
    <row r="92" spans="1:3" ht="21" x14ac:dyDescent="0.35">
      <c r="A92" s="24">
        <v>4</v>
      </c>
      <c r="B92" s="24">
        <v>2000400519</v>
      </c>
      <c r="C92" s="71" t="s">
        <v>164</v>
      </c>
    </row>
    <row r="93" spans="1:3" ht="21" x14ac:dyDescent="0.35">
      <c r="A93" s="24">
        <v>5</v>
      </c>
      <c r="B93" s="24">
        <v>2000400520</v>
      </c>
      <c r="C93" s="71" t="s">
        <v>61</v>
      </c>
    </row>
    <row r="94" spans="1:3" ht="21" x14ac:dyDescent="0.35">
      <c r="A94" s="24">
        <v>6</v>
      </c>
      <c r="B94" s="24">
        <v>2000400522</v>
      </c>
      <c r="C94" s="71" t="s">
        <v>62</v>
      </c>
    </row>
    <row r="95" spans="1:3" ht="21" x14ac:dyDescent="0.35">
      <c r="A95" s="24">
        <v>7</v>
      </c>
      <c r="B95" s="24">
        <v>2000400524</v>
      </c>
      <c r="C95" s="71" t="s">
        <v>165</v>
      </c>
    </row>
    <row r="96" spans="1:3" ht="21" x14ac:dyDescent="0.35">
      <c r="A96" s="24">
        <v>8</v>
      </c>
      <c r="B96" s="24">
        <v>2000400527</v>
      </c>
      <c r="C96" s="71" t="s">
        <v>109</v>
      </c>
    </row>
    <row r="97" spans="1:3" ht="21" x14ac:dyDescent="0.35">
      <c r="A97" s="24">
        <v>9</v>
      </c>
      <c r="B97" s="24">
        <v>2000400528</v>
      </c>
      <c r="C97" s="71" t="s">
        <v>166</v>
      </c>
    </row>
    <row r="98" spans="1:3" ht="21" x14ac:dyDescent="0.35">
      <c r="A98" s="24">
        <v>10</v>
      </c>
      <c r="B98" s="24">
        <v>2000400529</v>
      </c>
      <c r="C98" s="71" t="s">
        <v>167</v>
      </c>
    </row>
    <row r="99" spans="1:3" ht="21" x14ac:dyDescent="0.35">
      <c r="A99" s="24">
        <v>11</v>
      </c>
      <c r="B99" s="24">
        <v>2000400531</v>
      </c>
      <c r="C99" s="71" t="s">
        <v>110</v>
      </c>
    </row>
    <row r="100" spans="1:3" ht="21" x14ac:dyDescent="0.35">
      <c r="A100" s="24">
        <v>12</v>
      </c>
      <c r="B100" s="24">
        <v>2000400532</v>
      </c>
      <c r="C100" s="71" t="s">
        <v>168</v>
      </c>
    </row>
    <row r="101" spans="1:3" ht="21" x14ac:dyDescent="0.35">
      <c r="A101" s="24">
        <v>13</v>
      </c>
      <c r="B101" s="24">
        <v>2000400534</v>
      </c>
      <c r="C101" s="71" t="s">
        <v>169</v>
      </c>
    </row>
    <row r="102" spans="1:3" ht="21" x14ac:dyDescent="0.35">
      <c r="A102" s="24">
        <v>14</v>
      </c>
      <c r="B102" s="24">
        <v>2000400536</v>
      </c>
      <c r="C102" s="71" t="s">
        <v>111</v>
      </c>
    </row>
    <row r="103" spans="1:3" ht="21" x14ac:dyDescent="0.35">
      <c r="A103" s="24">
        <v>15</v>
      </c>
      <c r="B103" s="24">
        <v>2000400537</v>
      </c>
      <c r="C103" s="71" t="s">
        <v>112</v>
      </c>
    </row>
    <row r="104" spans="1:3" ht="21" x14ac:dyDescent="0.35">
      <c r="A104" s="24">
        <v>16</v>
      </c>
      <c r="B104" s="24">
        <v>2000400539</v>
      </c>
      <c r="C104" s="71" t="s">
        <v>170</v>
      </c>
    </row>
    <row r="105" spans="1:3" ht="21" x14ac:dyDescent="0.35">
      <c r="A105" s="24">
        <v>17</v>
      </c>
      <c r="B105" s="24">
        <v>2000400540</v>
      </c>
      <c r="C105" s="71" t="s">
        <v>171</v>
      </c>
    </row>
    <row r="106" spans="1:3" ht="21" x14ac:dyDescent="0.35">
      <c r="A106" s="24">
        <v>18</v>
      </c>
      <c r="B106" s="24">
        <v>2000400541</v>
      </c>
      <c r="C106" s="71" t="s">
        <v>113</v>
      </c>
    </row>
    <row r="107" spans="1:3" ht="21" x14ac:dyDescent="0.35">
      <c r="A107" s="24">
        <v>19</v>
      </c>
      <c r="B107" s="24">
        <v>2000400543</v>
      </c>
      <c r="C107" s="71" t="s">
        <v>172</v>
      </c>
    </row>
    <row r="108" spans="1:3" ht="21" x14ac:dyDescent="0.35">
      <c r="A108" s="24">
        <v>20</v>
      </c>
      <c r="B108" s="24">
        <v>2000400544</v>
      </c>
      <c r="C108" s="71" t="s">
        <v>29</v>
      </c>
    </row>
    <row r="109" spans="1:3" ht="21" x14ac:dyDescent="0.35">
      <c r="A109" s="24">
        <v>21</v>
      </c>
      <c r="B109" s="24">
        <v>2000400545</v>
      </c>
      <c r="C109" s="71" t="s">
        <v>63</v>
      </c>
    </row>
    <row r="110" spans="1:3" ht="21" x14ac:dyDescent="0.35">
      <c r="A110" s="24">
        <v>22</v>
      </c>
      <c r="B110" s="24">
        <v>2000400546</v>
      </c>
      <c r="C110" s="71" t="s">
        <v>173</v>
      </c>
    </row>
    <row r="111" spans="1:3" ht="21" x14ac:dyDescent="0.35">
      <c r="A111" s="24">
        <v>23</v>
      </c>
      <c r="B111" s="24">
        <v>2000400547</v>
      </c>
      <c r="C111" s="71" t="s">
        <v>174</v>
      </c>
    </row>
    <row r="112" spans="1:3" ht="21" x14ac:dyDescent="0.35">
      <c r="A112" s="24">
        <v>24</v>
      </c>
      <c r="B112" s="24">
        <v>2000400548</v>
      </c>
      <c r="C112" s="71" t="s">
        <v>175</v>
      </c>
    </row>
    <row r="113" spans="1:3" ht="21" x14ac:dyDescent="0.35">
      <c r="A113" s="24">
        <v>25</v>
      </c>
      <c r="B113" s="24">
        <v>2000400549</v>
      </c>
      <c r="C113" s="71" t="s">
        <v>114</v>
      </c>
    </row>
    <row r="114" spans="1:3" ht="21" x14ac:dyDescent="0.35">
      <c r="A114" s="24">
        <v>26</v>
      </c>
      <c r="B114" s="24">
        <v>2000400550</v>
      </c>
      <c r="C114" s="71" t="s">
        <v>115</v>
      </c>
    </row>
    <row r="115" spans="1:3" ht="21" x14ac:dyDescent="0.35">
      <c r="A115" s="24">
        <v>27</v>
      </c>
      <c r="B115" s="24">
        <v>2000400551</v>
      </c>
      <c r="C115" s="71" t="s">
        <v>116</v>
      </c>
    </row>
    <row r="116" spans="1:3" ht="21" x14ac:dyDescent="0.35">
      <c r="A116" s="24">
        <v>28</v>
      </c>
      <c r="B116" s="24">
        <v>2000400552</v>
      </c>
      <c r="C116" s="71" t="s">
        <v>30</v>
      </c>
    </row>
    <row r="117" spans="1:3" ht="21" x14ac:dyDescent="0.35">
      <c r="A117" s="24">
        <v>29</v>
      </c>
      <c r="B117" s="24">
        <v>2000400553</v>
      </c>
      <c r="C117" s="71" t="s">
        <v>31</v>
      </c>
    </row>
    <row r="118" spans="1:3" ht="21" x14ac:dyDescent="0.35">
      <c r="A118" s="24">
        <v>30</v>
      </c>
      <c r="B118" s="24">
        <v>2000400554</v>
      </c>
      <c r="C118" s="71" t="s">
        <v>32</v>
      </c>
    </row>
    <row r="119" spans="1:3" ht="21" x14ac:dyDescent="0.35">
      <c r="A119" s="24">
        <v>31</v>
      </c>
      <c r="B119" s="24">
        <v>2000400555</v>
      </c>
      <c r="C119" s="71" t="s">
        <v>33</v>
      </c>
    </row>
    <row r="120" spans="1:3" ht="21" x14ac:dyDescent="0.35">
      <c r="A120" s="24">
        <v>32</v>
      </c>
      <c r="B120" s="24">
        <v>2000400557</v>
      </c>
      <c r="C120" s="71" t="s">
        <v>176</v>
      </c>
    </row>
    <row r="121" spans="1:3" ht="21" x14ac:dyDescent="0.35">
      <c r="A121" s="24">
        <v>33</v>
      </c>
      <c r="B121" s="24">
        <v>2000400558</v>
      </c>
      <c r="C121" s="71" t="s">
        <v>177</v>
      </c>
    </row>
    <row r="122" spans="1:3" ht="21" x14ac:dyDescent="0.35">
      <c r="A122" s="24">
        <v>34</v>
      </c>
      <c r="B122" s="24">
        <v>2000400560</v>
      </c>
      <c r="C122" s="71" t="s">
        <v>178</v>
      </c>
    </row>
    <row r="123" spans="1:3" ht="21" x14ac:dyDescent="0.35">
      <c r="A123" s="24">
        <v>35</v>
      </c>
      <c r="B123" s="24">
        <v>2000400561</v>
      </c>
      <c r="C123" s="71" t="s">
        <v>179</v>
      </c>
    </row>
    <row r="124" spans="1:3" ht="21" x14ac:dyDescent="0.35">
      <c r="A124" s="24">
        <v>36</v>
      </c>
      <c r="B124" s="24">
        <v>2000400563</v>
      </c>
      <c r="C124" s="71" t="s">
        <v>180</v>
      </c>
    </row>
    <row r="125" spans="1:3" ht="21" x14ac:dyDescent="0.35">
      <c r="A125" s="24">
        <v>1</v>
      </c>
      <c r="B125" s="24">
        <v>2000400150</v>
      </c>
      <c r="C125" s="70" t="s">
        <v>144</v>
      </c>
    </row>
    <row r="126" spans="1:3" ht="21" x14ac:dyDescent="0.35">
      <c r="A126" s="24">
        <v>2</v>
      </c>
      <c r="B126" s="24">
        <v>2000400197</v>
      </c>
      <c r="C126" s="70" t="s">
        <v>146</v>
      </c>
    </row>
    <row r="127" spans="1:3" ht="21" x14ac:dyDescent="0.35">
      <c r="A127" s="24">
        <v>3</v>
      </c>
      <c r="B127" s="24">
        <v>2000400415</v>
      </c>
      <c r="C127" s="70" t="s">
        <v>157</v>
      </c>
    </row>
    <row r="128" spans="1:3" ht="21" x14ac:dyDescent="0.35">
      <c r="A128" s="24">
        <v>4</v>
      </c>
      <c r="B128" s="24">
        <v>2000400565</v>
      </c>
      <c r="C128" s="70" t="s">
        <v>36</v>
      </c>
    </row>
    <row r="129" spans="1:3" ht="21" x14ac:dyDescent="0.35">
      <c r="A129" s="24">
        <v>5</v>
      </c>
      <c r="B129" s="24">
        <v>2000400566</v>
      </c>
      <c r="C129" s="70" t="s">
        <v>37</v>
      </c>
    </row>
    <row r="130" spans="1:3" ht="21" x14ac:dyDescent="0.35">
      <c r="A130" s="24">
        <v>6</v>
      </c>
      <c r="B130" s="24">
        <v>2000400581</v>
      </c>
      <c r="C130" s="70" t="s">
        <v>38</v>
      </c>
    </row>
    <row r="131" spans="1:3" ht="21" x14ac:dyDescent="0.35">
      <c r="A131" s="24">
        <v>7</v>
      </c>
      <c r="B131" s="24">
        <v>2000400591</v>
      </c>
      <c r="C131" s="70" t="s">
        <v>86</v>
      </c>
    </row>
    <row r="132" spans="1:3" ht="21" x14ac:dyDescent="0.35">
      <c r="A132" s="24">
        <v>8</v>
      </c>
      <c r="B132" s="24">
        <v>2000400592</v>
      </c>
      <c r="C132" s="70" t="s">
        <v>87</v>
      </c>
    </row>
    <row r="133" spans="1:3" ht="21" x14ac:dyDescent="0.35">
      <c r="A133" s="24">
        <v>9</v>
      </c>
      <c r="B133" s="24">
        <v>2000400593</v>
      </c>
      <c r="C133" s="70" t="s">
        <v>88</v>
      </c>
    </row>
    <row r="134" spans="1:3" ht="21" x14ac:dyDescent="0.35">
      <c r="A134" s="24">
        <v>10</v>
      </c>
      <c r="B134" s="24">
        <v>2000400594</v>
      </c>
      <c r="C134" s="70" t="s">
        <v>89</v>
      </c>
    </row>
    <row r="135" spans="1:3" ht="21" x14ac:dyDescent="0.35">
      <c r="A135" s="24">
        <v>11</v>
      </c>
      <c r="B135" s="24">
        <v>2000400600</v>
      </c>
      <c r="C135" s="70" t="s">
        <v>181</v>
      </c>
    </row>
    <row r="136" spans="1:3" ht="21" x14ac:dyDescent="0.35">
      <c r="A136" s="24">
        <v>12</v>
      </c>
      <c r="B136" s="24">
        <v>2000400603</v>
      </c>
      <c r="C136" s="70" t="s">
        <v>15</v>
      </c>
    </row>
    <row r="137" spans="1:3" ht="21" x14ac:dyDescent="0.35">
      <c r="A137" s="24">
        <v>13</v>
      </c>
      <c r="B137" s="24">
        <v>2000400608</v>
      </c>
      <c r="C137" s="70" t="s">
        <v>182</v>
      </c>
    </row>
    <row r="138" spans="1:3" ht="21" x14ac:dyDescent="0.35">
      <c r="A138" s="24">
        <v>14</v>
      </c>
      <c r="B138" s="24">
        <v>2000400612</v>
      </c>
      <c r="C138" s="70" t="s">
        <v>2571</v>
      </c>
    </row>
    <row r="139" spans="1:3" ht="21" x14ac:dyDescent="0.35">
      <c r="A139" s="24">
        <v>15</v>
      </c>
      <c r="B139" s="24">
        <v>2000400619</v>
      </c>
      <c r="C139" s="70" t="s">
        <v>90</v>
      </c>
    </row>
    <row r="140" spans="1:3" ht="21" x14ac:dyDescent="0.35">
      <c r="A140" s="24">
        <v>16</v>
      </c>
      <c r="B140" s="24">
        <v>2000400622</v>
      </c>
      <c r="C140" s="70" t="s">
        <v>16</v>
      </c>
    </row>
    <row r="141" spans="1:3" ht="21" x14ac:dyDescent="0.35">
      <c r="A141" s="24">
        <v>17</v>
      </c>
      <c r="B141" s="24">
        <v>2000400625</v>
      </c>
      <c r="C141" s="70" t="s">
        <v>39</v>
      </c>
    </row>
    <row r="142" spans="1:3" ht="21" x14ac:dyDescent="0.35">
      <c r="A142" s="24">
        <v>18</v>
      </c>
      <c r="B142" s="24">
        <v>2000400626</v>
      </c>
      <c r="C142" s="70" t="s">
        <v>40</v>
      </c>
    </row>
    <row r="143" spans="1:3" ht="21" x14ac:dyDescent="0.35">
      <c r="A143" s="24">
        <v>19</v>
      </c>
      <c r="B143" s="24">
        <v>2000400633</v>
      </c>
      <c r="C143" s="70" t="s">
        <v>91</v>
      </c>
    </row>
    <row r="144" spans="1:3" ht="21" x14ac:dyDescent="0.35">
      <c r="A144" s="24">
        <v>20</v>
      </c>
      <c r="B144" s="24">
        <v>2000400635</v>
      </c>
      <c r="C144" s="70" t="s">
        <v>80</v>
      </c>
    </row>
    <row r="145" spans="1:3" ht="21" x14ac:dyDescent="0.35">
      <c r="A145" s="24">
        <v>21</v>
      </c>
      <c r="B145" s="24">
        <v>2000400637</v>
      </c>
      <c r="C145" s="70" t="s">
        <v>183</v>
      </c>
    </row>
    <row r="146" spans="1:3" ht="21" x14ac:dyDescent="0.35">
      <c r="A146" s="24">
        <v>22</v>
      </c>
      <c r="B146" s="24">
        <v>2000400644</v>
      </c>
      <c r="C146" s="70" t="s">
        <v>92</v>
      </c>
    </row>
    <row r="147" spans="1:3" ht="21" x14ac:dyDescent="0.35">
      <c r="A147" s="24">
        <v>23</v>
      </c>
      <c r="B147" s="24">
        <v>2000400645</v>
      </c>
      <c r="C147" s="70" t="s">
        <v>93</v>
      </c>
    </row>
    <row r="148" spans="1:3" ht="21" x14ac:dyDescent="0.35">
      <c r="A148" s="24">
        <v>24</v>
      </c>
      <c r="B148" s="24">
        <v>2000400648</v>
      </c>
      <c r="C148" s="70" t="s">
        <v>94</v>
      </c>
    </row>
    <row r="149" spans="1:3" ht="21" x14ac:dyDescent="0.35">
      <c r="A149" s="24">
        <v>25</v>
      </c>
      <c r="B149" s="24">
        <v>2000400651</v>
      </c>
      <c r="C149" s="70" t="s">
        <v>184</v>
      </c>
    </row>
    <row r="150" spans="1:3" ht="21" x14ac:dyDescent="0.35">
      <c r="A150" s="24">
        <v>26</v>
      </c>
      <c r="B150" s="24">
        <v>2000400653</v>
      </c>
      <c r="C150" s="70" t="s">
        <v>18</v>
      </c>
    </row>
    <row r="151" spans="1:3" ht="21" x14ac:dyDescent="0.35">
      <c r="A151" s="24">
        <v>27</v>
      </c>
      <c r="B151" s="24">
        <v>2000400657</v>
      </c>
      <c r="C151" s="70" t="s">
        <v>95</v>
      </c>
    </row>
    <row r="152" spans="1:3" ht="21" x14ac:dyDescent="0.35">
      <c r="A152" s="24">
        <v>28</v>
      </c>
      <c r="B152" s="24">
        <v>2000400658</v>
      </c>
      <c r="C152" s="70" t="s">
        <v>96</v>
      </c>
    </row>
    <row r="153" spans="1:3" ht="21" x14ac:dyDescent="0.35">
      <c r="A153" s="24">
        <v>29</v>
      </c>
      <c r="B153" s="24">
        <v>2000400659</v>
      </c>
      <c r="C153" s="70" t="s">
        <v>81</v>
      </c>
    </row>
    <row r="154" spans="1:3" ht="21" x14ac:dyDescent="0.35">
      <c r="A154" s="24">
        <v>30</v>
      </c>
      <c r="B154" s="24">
        <v>2000400662</v>
      </c>
      <c r="C154" s="70" t="s">
        <v>82</v>
      </c>
    </row>
    <row r="155" spans="1:3" ht="21" x14ac:dyDescent="0.35">
      <c r="A155" s="24">
        <v>31</v>
      </c>
      <c r="B155" s="24">
        <v>2000400663</v>
      </c>
      <c r="C155" s="70" t="s">
        <v>185</v>
      </c>
    </row>
    <row r="156" spans="1:3" ht="21" x14ac:dyDescent="0.35">
      <c r="A156" s="24">
        <v>32</v>
      </c>
      <c r="B156" s="24">
        <v>2000400665</v>
      </c>
      <c r="C156" s="70" t="s">
        <v>41</v>
      </c>
    </row>
    <row r="157" spans="1:3" ht="21" x14ac:dyDescent="0.35">
      <c r="A157" s="24">
        <v>33</v>
      </c>
      <c r="B157" s="24">
        <v>2000400666</v>
      </c>
      <c r="C157" s="70" t="s">
        <v>97</v>
      </c>
    </row>
    <row r="158" spans="1:3" ht="21" x14ac:dyDescent="0.35">
      <c r="A158" s="24">
        <v>34</v>
      </c>
      <c r="B158" s="24">
        <v>2000400668</v>
      </c>
      <c r="C158" s="70" t="s">
        <v>186</v>
      </c>
    </row>
    <row r="159" spans="1:3" ht="21" x14ac:dyDescent="0.35">
      <c r="A159" s="24">
        <v>35</v>
      </c>
      <c r="B159" s="24">
        <v>2000400675</v>
      </c>
      <c r="C159" s="70" t="s">
        <v>187</v>
      </c>
    </row>
    <row r="160" spans="1:3" ht="21" x14ac:dyDescent="0.35">
      <c r="A160" s="24">
        <v>36</v>
      </c>
      <c r="B160" s="24">
        <v>2000400677</v>
      </c>
      <c r="C160" s="70" t="s">
        <v>98</v>
      </c>
    </row>
    <row r="161" spans="1:3" ht="21" x14ac:dyDescent="0.35">
      <c r="A161" s="24">
        <v>37</v>
      </c>
      <c r="B161" s="24">
        <v>2000400679</v>
      </c>
      <c r="C161" s="70" t="s">
        <v>188</v>
      </c>
    </row>
    <row r="162" spans="1:3" ht="21" x14ac:dyDescent="0.35">
      <c r="A162" s="24">
        <v>38</v>
      </c>
      <c r="B162" s="24">
        <v>2000400680</v>
      </c>
      <c r="C162" s="70" t="s">
        <v>189</v>
      </c>
    </row>
    <row r="163" spans="1:3" ht="21" x14ac:dyDescent="0.35">
      <c r="A163" s="24">
        <v>39</v>
      </c>
      <c r="B163" s="24">
        <v>2000400687</v>
      </c>
      <c r="C163" s="70" t="s">
        <v>42</v>
      </c>
    </row>
    <row r="164" spans="1:3" ht="21" x14ac:dyDescent="0.35">
      <c r="A164" s="24">
        <v>40</v>
      </c>
      <c r="B164" s="24">
        <v>2000400690</v>
      </c>
      <c r="C164" s="70" t="s">
        <v>43</v>
      </c>
    </row>
    <row r="165" spans="1:3" ht="21" x14ac:dyDescent="0.35">
      <c r="A165" s="24">
        <v>41</v>
      </c>
      <c r="B165" s="24">
        <v>2000400693</v>
      </c>
      <c r="C165" s="70" t="s">
        <v>83</v>
      </c>
    </row>
    <row r="166" spans="1:3" ht="21" x14ac:dyDescent="0.35">
      <c r="A166" s="24">
        <v>42</v>
      </c>
      <c r="B166" s="24">
        <v>2000400700</v>
      </c>
      <c r="C166" s="70" t="s">
        <v>190</v>
      </c>
    </row>
    <row r="167" spans="1:3" ht="21" x14ac:dyDescent="0.35">
      <c r="A167" s="24">
        <v>43</v>
      </c>
      <c r="B167" s="24">
        <v>2000400702</v>
      </c>
      <c r="C167" s="70" t="s">
        <v>20</v>
      </c>
    </row>
    <row r="168" spans="1:3" ht="21" x14ac:dyDescent="0.35">
      <c r="A168" s="24">
        <v>44</v>
      </c>
      <c r="B168" s="24">
        <v>2000400708</v>
      </c>
      <c r="C168" s="70" t="s">
        <v>99</v>
      </c>
    </row>
    <row r="169" spans="1:3" ht="21" x14ac:dyDescent="0.35">
      <c r="A169" s="24">
        <v>45</v>
      </c>
      <c r="B169" s="24">
        <v>2000400709</v>
      </c>
      <c r="C169" s="70" t="s">
        <v>100</v>
      </c>
    </row>
    <row r="170" spans="1:3" ht="21" x14ac:dyDescent="0.35">
      <c r="A170" s="24">
        <v>46</v>
      </c>
      <c r="B170" s="24">
        <v>2000400800</v>
      </c>
      <c r="C170" s="70" t="s">
        <v>192</v>
      </c>
    </row>
    <row r="171" spans="1:3" ht="21" x14ac:dyDescent="0.35">
      <c r="A171" s="24">
        <v>47</v>
      </c>
      <c r="B171" s="24">
        <v>2000400803</v>
      </c>
      <c r="C171" s="70" t="s">
        <v>84</v>
      </c>
    </row>
    <row r="172" spans="1:3" ht="21" x14ac:dyDescent="0.35">
      <c r="A172" s="24">
        <v>48</v>
      </c>
      <c r="B172" s="24">
        <v>2000400804</v>
      </c>
      <c r="C172" s="70" t="s">
        <v>85</v>
      </c>
    </row>
    <row r="173" spans="1:3" ht="21" x14ac:dyDescent="0.35">
      <c r="A173" s="24">
        <v>49</v>
      </c>
      <c r="B173" s="24">
        <v>2000400805</v>
      </c>
      <c r="C173" s="70" t="s">
        <v>193</v>
      </c>
    </row>
    <row r="174" spans="1:3" ht="21" x14ac:dyDescent="0.35">
      <c r="A174" s="24">
        <v>50</v>
      </c>
      <c r="B174" s="24">
        <v>2000400807</v>
      </c>
      <c r="C174" s="70" t="s">
        <v>194</v>
      </c>
    </row>
    <row r="175" spans="1:3" ht="21" x14ac:dyDescent="0.35">
      <c r="A175" s="24">
        <v>51</v>
      </c>
      <c r="B175" s="24">
        <v>2000400810</v>
      </c>
      <c r="C175" s="70" t="s">
        <v>21</v>
      </c>
    </row>
    <row r="176" spans="1:3" ht="21" x14ac:dyDescent="0.35">
      <c r="A176" s="24">
        <v>52</v>
      </c>
      <c r="B176" s="24">
        <v>2000400814</v>
      </c>
      <c r="C176" s="70" t="s">
        <v>22</v>
      </c>
    </row>
    <row r="177" spans="1:3" ht="21" x14ac:dyDescent="0.35">
      <c r="A177" s="24">
        <v>53</v>
      </c>
      <c r="B177" s="24">
        <v>2000400824</v>
      </c>
      <c r="C177" s="70" t="s">
        <v>101</v>
      </c>
    </row>
    <row r="178" spans="1:3" ht="21" x14ac:dyDescent="0.35">
      <c r="A178" s="24">
        <v>54</v>
      </c>
      <c r="B178" s="24">
        <v>2000400825</v>
      </c>
      <c r="C178" s="70" t="s">
        <v>195</v>
      </c>
    </row>
    <row r="179" spans="1:3" ht="21" x14ac:dyDescent="0.35">
      <c r="A179" s="24">
        <v>55</v>
      </c>
      <c r="B179" s="24">
        <v>2000400826</v>
      </c>
      <c r="C179" s="70" t="s">
        <v>102</v>
      </c>
    </row>
    <row r="180" spans="1:3" ht="21" x14ac:dyDescent="0.35">
      <c r="A180" s="24">
        <v>56</v>
      </c>
      <c r="B180" s="24">
        <v>2000400831</v>
      </c>
      <c r="C180" s="70" t="s">
        <v>196</v>
      </c>
    </row>
    <row r="181" spans="1:3" ht="21" x14ac:dyDescent="0.35">
      <c r="A181" s="24">
        <v>57</v>
      </c>
      <c r="B181" s="24">
        <v>2000400833</v>
      </c>
      <c r="C181" s="70" t="s">
        <v>44</v>
      </c>
    </row>
    <row r="182" spans="1:3" ht="21" x14ac:dyDescent="0.35">
      <c r="A182" s="24">
        <v>58</v>
      </c>
      <c r="B182" s="24">
        <v>2000400834</v>
      </c>
      <c r="C182" s="70" t="s">
        <v>197</v>
      </c>
    </row>
  </sheetData>
  <autoFilter ref="B2:C182" xr:uid="{F72E905A-EF78-4A17-9C10-CFFA1782729D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35"/>
  <sheetViews>
    <sheetView workbookViewId="0">
      <selection activeCell="B18" sqref="B18"/>
    </sheetView>
  </sheetViews>
  <sheetFormatPr defaultColWidth="9.140625" defaultRowHeight="21" x14ac:dyDescent="0.35"/>
  <cols>
    <col min="1" max="1" width="13.5703125" style="1" customWidth="1"/>
    <col min="2" max="2" width="45" style="1" bestFit="1" customWidth="1"/>
    <col min="3" max="3" width="16.28515625" style="6" customWidth="1"/>
    <col min="4" max="4" width="45" style="1" bestFit="1" customWidth="1"/>
    <col min="5" max="5" width="21.28515625" style="1" bestFit="1" customWidth="1"/>
    <col min="6" max="6" width="14.85546875" style="1" bestFit="1" customWidth="1"/>
    <col min="7" max="7" width="13.28515625" style="1" bestFit="1" customWidth="1"/>
    <col min="8" max="8" width="12.28515625" style="1" bestFit="1" customWidth="1"/>
    <col min="9" max="9" width="47.140625" style="1" bestFit="1" customWidth="1"/>
    <col min="10" max="10" width="15" style="1" bestFit="1" customWidth="1"/>
    <col min="11" max="11" width="15.7109375" style="1" bestFit="1" customWidth="1"/>
    <col min="12" max="12" width="13.85546875" style="1" bestFit="1" customWidth="1"/>
    <col min="13" max="16384" width="9.140625" style="1"/>
  </cols>
  <sheetData>
    <row r="1" spans="1:12" x14ac:dyDescent="0.35">
      <c r="A1" s="82" t="s">
        <v>2572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A3" s="83" t="s">
        <v>1437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x14ac:dyDescent="0.35">
      <c r="C4" s="84"/>
      <c r="D4" s="83"/>
      <c r="E4" s="85"/>
      <c r="F4" s="85"/>
      <c r="G4" s="85"/>
      <c r="H4" s="85"/>
      <c r="I4" s="85"/>
      <c r="J4" s="85"/>
    </row>
    <row r="5" spans="1:12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9">
        <f>VLOOKUP(C6,'[1]หน่วยเบิกจ่าย 544 แห่ง'!$B$2:$C$546,1,FALSE)</f>
        <v>2000400833</v>
      </c>
      <c r="B6" s="20" t="str">
        <f>VLOOKUP(C6,'[1]หน่วยเบิกจ่าย 544 แห่ง'!$B$2:$C$546,2,FALSE)</f>
        <v>โรงเรียนวิทยาศาสตร์จุฬาภรณราชวิทยาลัยลพบุรี</v>
      </c>
      <c r="C6" s="21">
        <v>2000400833</v>
      </c>
      <c r="D6" s="20" t="str">
        <f>VLOOKUP(C6,[1]รวม!$A$2:$C$790,3,FALSE)</f>
        <v>โรงเรียนวิทยาศาสตร์จุฬาภรณราชวิทยาลัยลพบุรี</v>
      </c>
      <c r="E6" s="20" t="s">
        <v>2574</v>
      </c>
      <c r="F6" s="20" t="s">
        <v>2575</v>
      </c>
      <c r="G6" s="20" t="s">
        <v>201</v>
      </c>
      <c r="H6" s="20" t="s">
        <v>1524</v>
      </c>
      <c r="I6" s="20" t="s">
        <v>2576</v>
      </c>
      <c r="J6" s="22">
        <v>1419000</v>
      </c>
      <c r="K6" s="22">
        <v>-662458.62</v>
      </c>
      <c r="L6" s="22">
        <v>756541.38</v>
      </c>
    </row>
    <row r="7" spans="1:12" x14ac:dyDescent="0.35">
      <c r="A7" s="29">
        <f>VLOOKUP(C7,'[1]หน่วยเบิกจ่าย 544 แห่ง'!$B$2:$C$546,1,FALSE)</f>
        <v>2000400833</v>
      </c>
      <c r="B7" s="20" t="str">
        <f>VLOOKUP(C7,'[1]หน่วยเบิกจ่าย 544 แห่ง'!$B$2:$C$546,2,FALSE)</f>
        <v>โรงเรียนวิทยาศาสตร์จุฬาภรณราชวิทยาลัยลพบุรี</v>
      </c>
      <c r="C7" s="21">
        <v>2000400833</v>
      </c>
      <c r="D7" s="20" t="str">
        <f>VLOOKUP(C7,[1]รวม!$A$2:$C$790,3,FALSE)</f>
        <v>โรงเรียนวิทยาศาสตร์จุฬาภรณราชวิทยาลัยลพบุรี</v>
      </c>
      <c r="E7" s="20" t="s">
        <v>2574</v>
      </c>
      <c r="F7" s="20" t="s">
        <v>2577</v>
      </c>
      <c r="G7" s="20" t="s">
        <v>201</v>
      </c>
      <c r="H7" s="20" t="s">
        <v>1524</v>
      </c>
      <c r="I7" s="20" t="s">
        <v>2578</v>
      </c>
      <c r="J7" s="22">
        <v>977600</v>
      </c>
      <c r="K7" s="22">
        <v>-456391.49</v>
      </c>
      <c r="L7" s="22">
        <v>521208.51</v>
      </c>
    </row>
    <row r="8" spans="1:12" x14ac:dyDescent="0.35">
      <c r="A8" s="29">
        <f>VLOOKUP(C8,'[1]หน่วยเบิกจ่าย 544 แห่ง'!$B$2:$C$546,1,FALSE)</f>
        <v>2000400833</v>
      </c>
      <c r="B8" s="20" t="str">
        <f>VLOOKUP(C8,'[1]หน่วยเบิกจ่าย 544 แห่ง'!$B$2:$C$546,2,FALSE)</f>
        <v>โรงเรียนวิทยาศาสตร์จุฬาภรณราชวิทยาลัยลพบุรี</v>
      </c>
      <c r="C8" s="21">
        <v>2000400833</v>
      </c>
      <c r="D8" s="20" t="str">
        <f>VLOOKUP(C8,[1]รวม!$A$2:$C$790,3,FALSE)</f>
        <v>โรงเรียนวิทยาศาสตร์จุฬาภรณราชวิทยาลัยลพบุรี</v>
      </c>
      <c r="E8" s="20" t="s">
        <v>2574</v>
      </c>
      <c r="F8" s="20" t="s">
        <v>2579</v>
      </c>
      <c r="G8" s="20" t="s">
        <v>201</v>
      </c>
      <c r="H8" s="20" t="s">
        <v>1524</v>
      </c>
      <c r="I8" s="20" t="s">
        <v>2580</v>
      </c>
      <c r="J8" s="22">
        <v>1466400</v>
      </c>
      <c r="K8" s="22">
        <v>-684587.26</v>
      </c>
      <c r="L8" s="22">
        <v>781812.74</v>
      </c>
    </row>
    <row r="9" spans="1:12" x14ac:dyDescent="0.35">
      <c r="A9" s="29">
        <f>VLOOKUP(C9,'[1]หน่วยเบิกจ่าย 544 แห่ง'!$B$2:$C$546,1,FALSE)</f>
        <v>2000400833</v>
      </c>
      <c r="B9" s="20" t="str">
        <f>VLOOKUP(C9,'[1]หน่วยเบิกจ่าย 544 แห่ง'!$B$2:$C$546,2,FALSE)</f>
        <v>โรงเรียนวิทยาศาสตร์จุฬาภรณราชวิทยาลัยลพบุรี</v>
      </c>
      <c r="C9" s="21">
        <v>2000400833</v>
      </c>
      <c r="D9" s="20" t="str">
        <f>VLOOKUP(C9,[1]รวม!$A$2:$C$790,3,FALSE)</f>
        <v>โรงเรียนวิทยาศาสตร์จุฬาภรณราชวิทยาลัยลพบุรี</v>
      </c>
      <c r="E9" s="20" t="s">
        <v>2574</v>
      </c>
      <c r="F9" s="20" t="s">
        <v>2581</v>
      </c>
      <c r="G9" s="20" t="s">
        <v>201</v>
      </c>
      <c r="H9" s="20" t="s">
        <v>2582</v>
      </c>
      <c r="I9" s="20" t="s">
        <v>2583</v>
      </c>
      <c r="J9" s="22">
        <v>1222000</v>
      </c>
      <c r="K9" s="22">
        <v>-505539.73</v>
      </c>
      <c r="L9" s="22">
        <v>716460.27</v>
      </c>
    </row>
    <row r="10" spans="1:12" x14ac:dyDescent="0.35">
      <c r="A10" s="29">
        <f>VLOOKUP(C10,'[1]หน่วยเบิกจ่าย 544 แห่ง'!$B$2:$C$546,1,FALSE)</f>
        <v>2000400833</v>
      </c>
      <c r="B10" s="20" t="str">
        <f>VLOOKUP(C10,'[1]หน่วยเบิกจ่าย 544 แห่ง'!$B$2:$C$546,2,FALSE)</f>
        <v>โรงเรียนวิทยาศาสตร์จุฬาภรณราชวิทยาลัยลพบุรี</v>
      </c>
      <c r="C10" s="21">
        <v>2000400833</v>
      </c>
      <c r="D10" s="20" t="str">
        <f>VLOOKUP(C10,[1]รวม!$A$2:$C$790,3,FALSE)</f>
        <v>โรงเรียนวิทยาศาสตร์จุฬาภรณราชวิทยาลัยลพบุรี</v>
      </c>
      <c r="E10" s="20" t="s">
        <v>2574</v>
      </c>
      <c r="F10" s="20" t="s">
        <v>2584</v>
      </c>
      <c r="G10" s="20" t="s">
        <v>201</v>
      </c>
      <c r="H10" s="20" t="s">
        <v>2582</v>
      </c>
      <c r="I10" s="20" t="s">
        <v>2585</v>
      </c>
      <c r="J10" s="22">
        <v>577700</v>
      </c>
      <c r="K10" s="22">
        <v>-238993.7</v>
      </c>
      <c r="L10" s="22">
        <v>338706.3</v>
      </c>
    </row>
    <row r="11" spans="1:12" x14ac:dyDescent="0.35">
      <c r="A11" s="29">
        <f>VLOOKUP(C11,'[1]หน่วยเบิกจ่าย 544 แห่ง'!$B$2:$C$546,1,FALSE)</f>
        <v>2000400833</v>
      </c>
      <c r="B11" s="20" t="str">
        <f>VLOOKUP(C11,'[1]หน่วยเบิกจ่าย 544 แห่ง'!$B$2:$C$546,2,FALSE)</f>
        <v>โรงเรียนวิทยาศาสตร์จุฬาภรณราชวิทยาลัยลพบุรี</v>
      </c>
      <c r="C11" s="21">
        <v>2000400833</v>
      </c>
      <c r="D11" s="20" t="str">
        <f>VLOOKUP(C11,[1]รวม!$A$2:$C$790,3,FALSE)</f>
        <v>โรงเรียนวิทยาศาสตร์จุฬาภรณราชวิทยาลัยลพบุรี</v>
      </c>
      <c r="E11" s="20" t="s">
        <v>2574</v>
      </c>
      <c r="F11" s="20" t="s">
        <v>2586</v>
      </c>
      <c r="G11" s="20" t="s">
        <v>201</v>
      </c>
      <c r="H11" s="20" t="s">
        <v>2582</v>
      </c>
      <c r="I11" s="20" t="s">
        <v>2587</v>
      </c>
      <c r="J11" s="22">
        <v>1222000</v>
      </c>
      <c r="K11" s="22">
        <v>-505539.73</v>
      </c>
      <c r="L11" s="22">
        <v>716460.27</v>
      </c>
    </row>
    <row r="12" spans="1:12" x14ac:dyDescent="0.35">
      <c r="A12" s="29">
        <f>VLOOKUP(C12,'[1]หน่วยเบิกจ่าย 544 แห่ง'!$B$2:$C$546,1,FALSE)</f>
        <v>2000400833</v>
      </c>
      <c r="B12" s="20" t="str">
        <f>VLOOKUP(C12,'[1]หน่วยเบิกจ่าย 544 แห่ง'!$B$2:$C$546,2,FALSE)</f>
        <v>โรงเรียนวิทยาศาสตร์จุฬาภรณราชวิทยาลัยลพบุรี</v>
      </c>
      <c r="C12" s="21">
        <v>2000400833</v>
      </c>
      <c r="D12" s="20" t="str">
        <f>VLOOKUP(C12,[1]รวม!$A$2:$C$790,3,FALSE)</f>
        <v>โรงเรียนวิทยาศาสตร์จุฬาภรณราชวิทยาลัยลพบุรี</v>
      </c>
      <c r="E12" s="20" t="s">
        <v>2574</v>
      </c>
      <c r="F12" s="20" t="s">
        <v>2588</v>
      </c>
      <c r="G12" s="20" t="s">
        <v>201</v>
      </c>
      <c r="H12" s="20" t="s">
        <v>2589</v>
      </c>
      <c r="I12" s="20" t="s">
        <v>9</v>
      </c>
      <c r="J12" s="22">
        <v>630000</v>
      </c>
      <c r="K12" s="22">
        <v>-171221.92</v>
      </c>
      <c r="L12" s="22">
        <v>458778.08</v>
      </c>
    </row>
    <row r="13" spans="1:12" x14ac:dyDescent="0.35">
      <c r="A13" s="29">
        <f>VLOOKUP(C13,'[1]หน่วยเบิกจ่าย 544 แห่ง'!$B$2:$C$546,1,FALSE)</f>
        <v>2000400833</v>
      </c>
      <c r="B13" s="20" t="str">
        <f>VLOOKUP(C13,'[1]หน่วยเบิกจ่าย 544 แห่ง'!$B$2:$C$546,2,FALSE)</f>
        <v>โรงเรียนวิทยาศาสตร์จุฬาภรณราชวิทยาลัยลพบุรี</v>
      </c>
      <c r="C13" s="21">
        <v>2000400833</v>
      </c>
      <c r="D13" s="20" t="str">
        <f>VLOOKUP(C13,[1]รวม!$A$2:$C$790,3,FALSE)</f>
        <v>โรงเรียนวิทยาศาสตร์จุฬาภรณราชวิทยาลัยลพบุรี</v>
      </c>
      <c r="E13" s="20" t="s">
        <v>2574</v>
      </c>
      <c r="F13" s="20" t="s">
        <v>2590</v>
      </c>
      <c r="G13" s="20" t="s">
        <v>201</v>
      </c>
      <c r="H13" s="20" t="s">
        <v>2589</v>
      </c>
      <c r="I13" s="20" t="s">
        <v>9</v>
      </c>
      <c r="J13" s="22">
        <v>840000</v>
      </c>
      <c r="K13" s="22">
        <v>-228295.89</v>
      </c>
      <c r="L13" s="22">
        <v>611704.11</v>
      </c>
    </row>
    <row r="14" spans="1:12" x14ac:dyDescent="0.35">
      <c r="A14" s="29">
        <f>VLOOKUP(C14,'[1]หน่วยเบิกจ่าย 544 แห่ง'!$B$2:$C$546,1,FALSE)</f>
        <v>2000400833</v>
      </c>
      <c r="B14" s="20" t="str">
        <f>VLOOKUP(C14,'[1]หน่วยเบิกจ่าย 544 แห่ง'!$B$2:$C$546,2,FALSE)</f>
        <v>โรงเรียนวิทยาศาสตร์จุฬาภรณราชวิทยาลัยลพบุรี</v>
      </c>
      <c r="C14" s="21">
        <v>2000400833</v>
      </c>
      <c r="D14" s="20" t="str">
        <f>VLOOKUP(C14,[1]รวม!$A$2:$C$790,3,FALSE)</f>
        <v>โรงเรียนวิทยาศาสตร์จุฬาภรณราชวิทยาลัยลพบุรี</v>
      </c>
      <c r="E14" s="20" t="s">
        <v>2574</v>
      </c>
      <c r="F14" s="20" t="s">
        <v>2591</v>
      </c>
      <c r="G14" s="20" t="s">
        <v>201</v>
      </c>
      <c r="H14" s="20" t="s">
        <v>2589</v>
      </c>
      <c r="I14" s="20" t="s">
        <v>9</v>
      </c>
      <c r="J14" s="22">
        <v>770000</v>
      </c>
      <c r="K14" s="22">
        <v>-209271.23</v>
      </c>
      <c r="L14" s="22">
        <v>560728.77</v>
      </c>
    </row>
    <row r="15" spans="1:12" x14ac:dyDescent="0.35">
      <c r="A15" s="29">
        <f>VLOOKUP(C15,'[1]หน่วยเบิกจ่าย 544 แห่ง'!$B$2:$C$546,1,FALSE)</f>
        <v>2000400833</v>
      </c>
      <c r="B15" s="20" t="str">
        <f>VLOOKUP(C15,'[1]หน่วยเบิกจ่าย 544 แห่ง'!$B$2:$C$546,2,FALSE)</f>
        <v>โรงเรียนวิทยาศาสตร์จุฬาภรณราชวิทยาลัยลพบุรี</v>
      </c>
      <c r="C15" s="21">
        <v>2000400833</v>
      </c>
      <c r="D15" s="20" t="str">
        <f>VLOOKUP(C15,[1]รวม!$A$2:$C$790,3,FALSE)</f>
        <v>โรงเรียนวิทยาศาสตร์จุฬาภรณราชวิทยาลัยลพบุรี</v>
      </c>
      <c r="E15" s="20" t="s">
        <v>2574</v>
      </c>
      <c r="F15" s="20" t="s">
        <v>2592</v>
      </c>
      <c r="G15" s="20" t="s">
        <v>201</v>
      </c>
      <c r="H15" s="20" t="s">
        <v>2589</v>
      </c>
      <c r="I15" s="20" t="s">
        <v>9</v>
      </c>
      <c r="J15" s="22">
        <v>420000</v>
      </c>
      <c r="K15" s="22">
        <v>-114147.94</v>
      </c>
      <c r="L15" s="22">
        <v>305852.06</v>
      </c>
    </row>
    <row r="16" spans="1:12" x14ac:dyDescent="0.35">
      <c r="A16" s="29">
        <f>VLOOKUP(C16,'[1]หน่วยเบิกจ่าย 544 แห่ง'!$B$2:$C$546,1,FALSE)</f>
        <v>2000400833</v>
      </c>
      <c r="B16" s="20" t="str">
        <f>VLOOKUP(C16,'[1]หน่วยเบิกจ่าย 544 แห่ง'!$B$2:$C$546,2,FALSE)</f>
        <v>โรงเรียนวิทยาศาสตร์จุฬาภรณราชวิทยาลัยลพบุรี</v>
      </c>
      <c r="C16" s="21">
        <v>2000400833</v>
      </c>
      <c r="D16" s="20" t="str">
        <f>VLOOKUP(C16,[1]รวม!$A$2:$C$790,3,FALSE)</f>
        <v>โรงเรียนวิทยาศาสตร์จุฬาภรณราชวิทยาลัยลพบุรี</v>
      </c>
      <c r="E16" s="20" t="s">
        <v>2574</v>
      </c>
      <c r="F16" s="20" t="s">
        <v>2593</v>
      </c>
      <c r="G16" s="20" t="s">
        <v>201</v>
      </c>
      <c r="H16" s="20" t="s">
        <v>2589</v>
      </c>
      <c r="I16" s="20" t="s">
        <v>9</v>
      </c>
      <c r="J16" s="22">
        <v>840000</v>
      </c>
      <c r="K16" s="22">
        <v>-228295.89</v>
      </c>
      <c r="L16" s="22">
        <v>611704.11</v>
      </c>
    </row>
    <row r="17" spans="1:12" x14ac:dyDescent="0.35">
      <c r="A17" s="29">
        <f>VLOOKUP(C17,'[1]หน่วยเบิกจ่าย 544 แห่ง'!$B$2:$C$546,1,FALSE)</f>
        <v>2000400833</v>
      </c>
      <c r="B17" s="20" t="str">
        <f>VLOOKUP(C17,'[1]หน่วยเบิกจ่าย 544 แห่ง'!$B$2:$C$546,2,FALSE)</f>
        <v>โรงเรียนวิทยาศาสตร์จุฬาภรณราชวิทยาลัยลพบุรี</v>
      </c>
      <c r="C17" s="21">
        <v>2000400833</v>
      </c>
      <c r="D17" s="20" t="str">
        <f>VLOOKUP(C17,[1]รวม!$A$2:$C$790,3,FALSE)</f>
        <v>โรงเรียนวิทยาศาสตร์จุฬาภรณราชวิทยาลัยลพบุรี</v>
      </c>
      <c r="E17" s="20" t="s">
        <v>2574</v>
      </c>
      <c r="F17" s="20" t="s">
        <v>2594</v>
      </c>
      <c r="G17" s="20" t="s">
        <v>201</v>
      </c>
      <c r="H17" s="20" t="s">
        <v>2595</v>
      </c>
      <c r="I17" s="20" t="s">
        <v>2596</v>
      </c>
      <c r="J17" s="22">
        <v>1388165.53</v>
      </c>
      <c r="K17" s="22">
        <v>-457143.82</v>
      </c>
      <c r="L17" s="22">
        <v>931021.71</v>
      </c>
    </row>
    <row r="18" spans="1:12" x14ac:dyDescent="0.35">
      <c r="A18" s="29">
        <f>VLOOKUP(C18,'[1]หน่วยเบิกจ่าย 544 แห่ง'!$B$2:$C$546,1,FALSE)</f>
        <v>2000400833</v>
      </c>
      <c r="B18" s="20" t="str">
        <f>VLOOKUP(C18,'[1]หน่วยเบิกจ่าย 544 แห่ง'!$B$2:$C$546,2,FALSE)</f>
        <v>โรงเรียนวิทยาศาสตร์จุฬาภรณราชวิทยาลัยลพบุรี</v>
      </c>
      <c r="C18" s="21">
        <v>2000400833</v>
      </c>
      <c r="D18" s="20" t="str">
        <f>VLOOKUP(C18,[1]รวม!$A$2:$C$790,3,FALSE)</f>
        <v>โรงเรียนวิทยาศาสตร์จุฬาภรณราชวิทยาลัยลพบุรี</v>
      </c>
      <c r="E18" s="20" t="s">
        <v>2574</v>
      </c>
      <c r="F18" s="20" t="s">
        <v>2597</v>
      </c>
      <c r="G18" s="20" t="s">
        <v>201</v>
      </c>
      <c r="H18" s="20" t="s">
        <v>2166</v>
      </c>
      <c r="I18" s="20" t="s">
        <v>2596</v>
      </c>
      <c r="J18" s="22">
        <v>1850249.58</v>
      </c>
      <c r="K18" s="22">
        <v>-493737.84</v>
      </c>
      <c r="L18" s="22">
        <v>1356511.74</v>
      </c>
    </row>
    <row r="19" spans="1:12" x14ac:dyDescent="0.35">
      <c r="A19" s="29">
        <f>VLOOKUP(C19,'[1]หน่วยเบิกจ่าย 544 แห่ง'!$B$2:$C$546,1,FALSE)</f>
        <v>2000400833</v>
      </c>
      <c r="B19" s="20" t="str">
        <f>VLOOKUP(C19,'[1]หน่วยเบิกจ่าย 544 แห่ง'!$B$2:$C$546,2,FALSE)</f>
        <v>โรงเรียนวิทยาศาสตร์จุฬาภรณราชวิทยาลัยลพบุรี</v>
      </c>
      <c r="C19" s="21">
        <v>2000400833</v>
      </c>
      <c r="D19" s="20" t="str">
        <f>VLOOKUP(C19,[1]รวม!$A$2:$C$790,3,FALSE)</f>
        <v>โรงเรียนวิทยาศาสตร์จุฬาภรณราชวิทยาลัยลพบุรี</v>
      </c>
      <c r="E19" s="20" t="s">
        <v>2574</v>
      </c>
      <c r="F19" s="20" t="s">
        <v>2598</v>
      </c>
      <c r="G19" s="20" t="s">
        <v>201</v>
      </c>
      <c r="H19" s="20" t="s">
        <v>2166</v>
      </c>
      <c r="I19" s="20" t="s">
        <v>2596</v>
      </c>
      <c r="J19" s="22">
        <v>1545063.64</v>
      </c>
      <c r="K19" s="22">
        <v>-412299.17</v>
      </c>
      <c r="L19" s="22">
        <v>1132764.47</v>
      </c>
    </row>
    <row r="20" spans="1:12" x14ac:dyDescent="0.35">
      <c r="A20" s="29">
        <f>VLOOKUP(C20,'[1]หน่วยเบิกจ่าย 544 แห่ง'!$B$2:$C$546,1,FALSE)</f>
        <v>2000400833</v>
      </c>
      <c r="B20" s="20" t="str">
        <f>VLOOKUP(C20,'[1]หน่วยเบิกจ่าย 544 แห่ง'!$B$2:$C$546,2,FALSE)</f>
        <v>โรงเรียนวิทยาศาสตร์จุฬาภรณราชวิทยาลัยลพบุรี</v>
      </c>
      <c r="C20" s="21">
        <v>2000400833</v>
      </c>
      <c r="D20" s="20" t="str">
        <f>VLOOKUP(C20,[1]รวม!$A$2:$C$790,3,FALSE)</f>
        <v>โรงเรียนวิทยาศาสตร์จุฬาภรณราชวิทยาลัยลพบุรี</v>
      </c>
      <c r="E20" s="20" t="s">
        <v>2574</v>
      </c>
      <c r="F20" s="20" t="s">
        <v>2599</v>
      </c>
      <c r="G20" s="20" t="s">
        <v>201</v>
      </c>
      <c r="H20" s="20" t="s">
        <v>2600</v>
      </c>
      <c r="I20" s="20" t="s">
        <v>2601</v>
      </c>
      <c r="J20" s="22">
        <v>856595.7</v>
      </c>
      <c r="K20" s="22">
        <v>-184226.74</v>
      </c>
      <c r="L20" s="22">
        <v>672368.96</v>
      </c>
    </row>
    <row r="21" spans="1:12" x14ac:dyDescent="0.35">
      <c r="A21" s="29">
        <f>VLOOKUP(C21,'[1]หน่วยเบิกจ่าย 544 แห่ง'!$B$2:$C$546,1,FALSE)</f>
        <v>2000400833</v>
      </c>
      <c r="B21" s="20" t="str">
        <f>VLOOKUP(C21,'[1]หน่วยเบิกจ่าย 544 แห่ง'!$B$2:$C$546,2,FALSE)</f>
        <v>โรงเรียนวิทยาศาสตร์จุฬาภรณราชวิทยาลัยลพบุรี</v>
      </c>
      <c r="C21" s="21">
        <v>2000400833</v>
      </c>
      <c r="D21" s="20" t="str">
        <f>VLOOKUP(C21,[1]รวม!$A$2:$C$790,3,FALSE)</f>
        <v>โรงเรียนวิทยาศาสตร์จุฬาภรณราชวิทยาลัยลพบุรี</v>
      </c>
      <c r="E21" s="20" t="s">
        <v>2574</v>
      </c>
      <c r="F21" s="20" t="s">
        <v>2602</v>
      </c>
      <c r="G21" s="20" t="s">
        <v>201</v>
      </c>
      <c r="H21" s="20" t="s">
        <v>2603</v>
      </c>
      <c r="I21" s="20" t="s">
        <v>2601</v>
      </c>
      <c r="J21" s="22">
        <v>428297.85</v>
      </c>
      <c r="K21" s="22">
        <v>-108658.58</v>
      </c>
      <c r="L21" s="22">
        <v>319639.27</v>
      </c>
    </row>
    <row r="22" spans="1:12" x14ac:dyDescent="0.35">
      <c r="A22" s="29">
        <f>VLOOKUP(C22,'[1]หน่วยเบิกจ่าย 544 แห่ง'!$B$2:$C$546,1,FALSE)</f>
        <v>2000400833</v>
      </c>
      <c r="B22" s="20" t="str">
        <f>VLOOKUP(C22,'[1]หน่วยเบิกจ่าย 544 แห่ง'!$B$2:$C$546,2,FALSE)</f>
        <v>โรงเรียนวิทยาศาสตร์จุฬาภรณราชวิทยาลัยลพบุรี</v>
      </c>
      <c r="C22" s="21">
        <v>2000400833</v>
      </c>
      <c r="D22" s="20" t="str">
        <f>VLOOKUP(C22,[1]รวม!$A$2:$C$790,3,FALSE)</f>
        <v>โรงเรียนวิทยาศาสตร์จุฬาภรณราชวิทยาลัยลพบุรี</v>
      </c>
      <c r="E22" s="20" t="s">
        <v>2574</v>
      </c>
      <c r="F22" s="20" t="s">
        <v>2604</v>
      </c>
      <c r="G22" s="20" t="s">
        <v>201</v>
      </c>
      <c r="H22" s="20" t="s">
        <v>2603</v>
      </c>
      <c r="I22" s="20" t="s">
        <v>2601</v>
      </c>
      <c r="J22" s="22">
        <v>428297.85</v>
      </c>
      <c r="K22" s="22">
        <v>-108658.58</v>
      </c>
      <c r="L22" s="22">
        <v>319639.27</v>
      </c>
    </row>
    <row r="23" spans="1:12" x14ac:dyDescent="0.35">
      <c r="A23" s="29">
        <f>VLOOKUP(C23,'[1]หน่วยเบิกจ่าย 544 แห่ง'!$B$2:$C$546,1,FALSE)</f>
        <v>2000400833</v>
      </c>
      <c r="B23" s="20" t="str">
        <f>VLOOKUP(C23,'[1]หน่วยเบิกจ่าย 544 แห่ง'!$B$2:$C$546,2,FALSE)</f>
        <v>โรงเรียนวิทยาศาสตร์จุฬาภรณราชวิทยาลัยลพบุรี</v>
      </c>
      <c r="C23" s="21">
        <v>2000400833</v>
      </c>
      <c r="D23" s="20" t="str">
        <f>VLOOKUP(C23,[1]รวม!$A$2:$C$790,3,FALSE)</f>
        <v>โรงเรียนวิทยาศาสตร์จุฬาภรณราชวิทยาลัยลพบุรี</v>
      </c>
      <c r="E23" s="20" t="s">
        <v>2574</v>
      </c>
      <c r="F23" s="20" t="s">
        <v>2605</v>
      </c>
      <c r="G23" s="20" t="s">
        <v>201</v>
      </c>
      <c r="H23" s="20" t="s">
        <v>2603</v>
      </c>
      <c r="I23" s="20" t="s">
        <v>2601</v>
      </c>
      <c r="J23" s="22">
        <v>442308.6</v>
      </c>
      <c r="K23" s="22">
        <v>-112213.09</v>
      </c>
      <c r="L23" s="22">
        <v>330095.51</v>
      </c>
    </row>
    <row r="24" spans="1:12" x14ac:dyDescent="0.35">
      <c r="A24" s="29">
        <f>VLOOKUP(C24,'[1]หน่วยเบิกจ่าย 544 แห่ง'!$B$2:$C$546,1,FALSE)</f>
        <v>2000400833</v>
      </c>
      <c r="B24" s="20" t="str">
        <f>VLOOKUP(C24,'[1]หน่วยเบิกจ่าย 544 แห่ง'!$B$2:$C$546,2,FALSE)</f>
        <v>โรงเรียนวิทยาศาสตร์จุฬาภรณราชวิทยาลัยลพบุรี</v>
      </c>
      <c r="C24" s="21">
        <v>2000400833</v>
      </c>
      <c r="D24" s="20" t="str">
        <f>VLOOKUP(C24,[1]รวม!$A$2:$C$790,3,FALSE)</f>
        <v>โรงเรียนวิทยาศาสตร์จุฬาภรณราชวิทยาลัยลพบุรี</v>
      </c>
      <c r="E24" s="20" t="s">
        <v>2574</v>
      </c>
      <c r="F24" s="20" t="s">
        <v>2606</v>
      </c>
      <c r="G24" s="20" t="s">
        <v>201</v>
      </c>
      <c r="H24" s="20" t="s">
        <v>223</v>
      </c>
      <c r="I24" s="20" t="s">
        <v>2601</v>
      </c>
      <c r="J24" s="22">
        <v>569656.80000000005</v>
      </c>
      <c r="K24" s="22">
        <v>-145769.72</v>
      </c>
      <c r="L24" s="22">
        <v>423887.08</v>
      </c>
    </row>
    <row r="25" spans="1:12" x14ac:dyDescent="0.35">
      <c r="A25" s="29">
        <f>VLOOKUP(C25,'[1]หน่วยเบิกจ่าย 544 แห่ง'!$B$2:$C$546,1,FALSE)</f>
        <v>2000400833</v>
      </c>
      <c r="B25" s="20" t="str">
        <f>VLOOKUP(C25,'[1]หน่วยเบิกจ่าย 544 แห่ง'!$B$2:$C$546,2,FALSE)</f>
        <v>โรงเรียนวิทยาศาสตร์จุฬาภรณราชวิทยาลัยลพบุรี</v>
      </c>
      <c r="C25" s="21">
        <v>2000400833</v>
      </c>
      <c r="D25" s="20" t="str">
        <f>VLOOKUP(C25,[1]รวม!$A$2:$C$790,3,FALSE)</f>
        <v>โรงเรียนวิทยาศาสตร์จุฬาภรณราชวิทยาลัยลพบุรี</v>
      </c>
      <c r="E25" s="20" t="s">
        <v>2574</v>
      </c>
      <c r="F25" s="20" t="s">
        <v>2607</v>
      </c>
      <c r="G25" s="20" t="s">
        <v>201</v>
      </c>
      <c r="H25" s="20" t="s">
        <v>1798</v>
      </c>
      <c r="I25" s="20" t="s">
        <v>2601</v>
      </c>
      <c r="J25" s="22">
        <v>569656.80000000005</v>
      </c>
      <c r="K25" s="22">
        <v>-138278.34</v>
      </c>
      <c r="L25" s="22">
        <v>431378.46</v>
      </c>
    </row>
    <row r="26" spans="1:12" x14ac:dyDescent="0.35">
      <c r="A26" s="29">
        <f>VLOOKUP(C26,'[1]หน่วยเบิกจ่าย 544 แห่ง'!$B$2:$C$546,1,FALSE)</f>
        <v>2000400833</v>
      </c>
      <c r="B26" s="20" t="str">
        <f>VLOOKUP(C26,'[1]หน่วยเบิกจ่าย 544 แห่ง'!$B$2:$C$546,2,FALSE)</f>
        <v>โรงเรียนวิทยาศาสตร์จุฬาภรณราชวิทยาลัยลพบุรี</v>
      </c>
      <c r="C26" s="21">
        <v>2000400833</v>
      </c>
      <c r="D26" s="20" t="str">
        <f>VLOOKUP(C26,[1]รวม!$A$2:$C$790,3,FALSE)</f>
        <v>โรงเรียนวิทยาศาสตร์จุฬาภรณราชวิทยาลัยลพบุรี</v>
      </c>
      <c r="E26" s="20" t="s">
        <v>2574</v>
      </c>
      <c r="F26" s="20" t="s">
        <v>2608</v>
      </c>
      <c r="G26" s="20" t="s">
        <v>201</v>
      </c>
      <c r="H26" s="20" t="s">
        <v>2609</v>
      </c>
      <c r="I26" s="20" t="s">
        <v>2601</v>
      </c>
      <c r="J26" s="22">
        <v>569656.80000000005</v>
      </c>
      <c r="K26" s="22">
        <v>-136873.71</v>
      </c>
      <c r="L26" s="22">
        <v>432783.09</v>
      </c>
    </row>
    <row r="27" spans="1:12" x14ac:dyDescent="0.35">
      <c r="A27" s="29">
        <f>VLOOKUP(C27,'[1]หน่วยเบิกจ่าย 544 แห่ง'!$B$2:$C$546,1,FALSE)</f>
        <v>2000400833</v>
      </c>
      <c r="B27" s="20" t="str">
        <f>VLOOKUP(C27,'[1]หน่วยเบิกจ่าย 544 แห่ง'!$B$2:$C$546,2,FALSE)</f>
        <v>โรงเรียนวิทยาศาสตร์จุฬาภรณราชวิทยาลัยลพบุรี</v>
      </c>
      <c r="C27" s="21">
        <v>2000400833</v>
      </c>
      <c r="D27" s="20" t="str">
        <f>VLOOKUP(C27,[1]รวม!$A$2:$C$790,3,FALSE)</f>
        <v>โรงเรียนวิทยาศาสตร์จุฬาภรณราชวิทยาลัยลพบุรี</v>
      </c>
      <c r="E27" s="20" t="s">
        <v>2574</v>
      </c>
      <c r="F27" s="20" t="s">
        <v>2610</v>
      </c>
      <c r="G27" s="20" t="s">
        <v>201</v>
      </c>
      <c r="H27" s="20" t="s">
        <v>2611</v>
      </c>
      <c r="I27" s="20" t="s">
        <v>2601</v>
      </c>
      <c r="J27" s="22">
        <v>839829.6</v>
      </c>
      <c r="K27" s="22">
        <v>-197417.48</v>
      </c>
      <c r="L27" s="22">
        <v>642412.12</v>
      </c>
    </row>
    <row r="28" spans="1:12" x14ac:dyDescent="0.35">
      <c r="A28" s="29">
        <f>VLOOKUP(C28,'[1]หน่วยเบิกจ่าย 544 แห่ง'!$B$2:$C$546,1,FALSE)</f>
        <v>2000400833</v>
      </c>
      <c r="B28" s="20" t="str">
        <f>VLOOKUP(C28,'[1]หน่วยเบิกจ่าย 544 แห่ง'!$B$2:$C$546,2,FALSE)</f>
        <v>โรงเรียนวิทยาศาสตร์จุฬาภรณราชวิทยาลัยลพบุรี</v>
      </c>
      <c r="C28" s="21">
        <v>2000400833</v>
      </c>
      <c r="D28" s="20" t="str">
        <f>VLOOKUP(C28,[1]รวม!$A$2:$C$790,3,FALSE)</f>
        <v>โรงเรียนวิทยาศาสตร์จุฬาภรณราชวิทยาลัยลพบุรี</v>
      </c>
      <c r="E28" s="20" t="s">
        <v>2574</v>
      </c>
      <c r="F28" s="20" t="s">
        <v>2612</v>
      </c>
      <c r="G28" s="20" t="s">
        <v>201</v>
      </c>
      <c r="H28" s="20" t="s">
        <v>2613</v>
      </c>
      <c r="I28" s="20" t="s">
        <v>2614</v>
      </c>
      <c r="J28" s="22">
        <v>219875.97</v>
      </c>
      <c r="K28" s="22">
        <v>-41866.800000000003</v>
      </c>
      <c r="L28" s="22">
        <v>178009.17</v>
      </c>
    </row>
    <row r="29" spans="1:12" x14ac:dyDescent="0.35">
      <c r="A29" s="29">
        <f>VLOOKUP(C29,'[1]หน่วยเบิกจ่าย 544 แห่ง'!$B$2:$C$546,1,FALSE)</f>
        <v>2000400833</v>
      </c>
      <c r="B29" s="20" t="str">
        <f>VLOOKUP(C29,'[1]หน่วยเบิกจ่าย 544 แห่ง'!$B$2:$C$546,2,FALSE)</f>
        <v>โรงเรียนวิทยาศาสตร์จุฬาภรณราชวิทยาลัยลพบุรี</v>
      </c>
      <c r="C29" s="21">
        <v>2000400833</v>
      </c>
      <c r="D29" s="20" t="str">
        <f>VLOOKUP(C29,[1]รวม!$A$2:$C$790,3,FALSE)</f>
        <v>โรงเรียนวิทยาศาสตร์จุฬาภรณราชวิทยาลัยลพบุรี</v>
      </c>
      <c r="E29" s="20" t="s">
        <v>2574</v>
      </c>
      <c r="F29" s="20" t="s">
        <v>2615</v>
      </c>
      <c r="G29" s="20" t="s">
        <v>201</v>
      </c>
      <c r="H29" s="20" t="s">
        <v>2613</v>
      </c>
      <c r="I29" s="20" t="s">
        <v>2614</v>
      </c>
      <c r="J29" s="22">
        <v>534359.93999999994</v>
      </c>
      <c r="K29" s="22">
        <v>-101747.98</v>
      </c>
      <c r="L29" s="22">
        <v>432611.96</v>
      </c>
    </row>
    <row r="30" spans="1:12" x14ac:dyDescent="0.35">
      <c r="A30" s="29">
        <f>VLOOKUP(C30,'[1]หน่วยเบิกจ่าย 544 แห่ง'!$B$2:$C$546,1,FALSE)</f>
        <v>2000400833</v>
      </c>
      <c r="B30" s="20" t="str">
        <f>VLOOKUP(C30,'[1]หน่วยเบิกจ่าย 544 แห่ง'!$B$2:$C$546,2,FALSE)</f>
        <v>โรงเรียนวิทยาศาสตร์จุฬาภรณราชวิทยาลัยลพบุรี</v>
      </c>
      <c r="C30" s="21">
        <v>2000400833</v>
      </c>
      <c r="D30" s="20" t="str">
        <f>VLOOKUP(C30,[1]รวม!$A$2:$C$790,3,FALSE)</f>
        <v>โรงเรียนวิทยาศาสตร์จุฬาภรณราชวิทยาลัยลพบุรี</v>
      </c>
      <c r="E30" s="20" t="s">
        <v>2574</v>
      </c>
      <c r="F30" s="20" t="s">
        <v>2616</v>
      </c>
      <c r="G30" s="20" t="s">
        <v>201</v>
      </c>
      <c r="H30" s="20" t="s">
        <v>2613</v>
      </c>
      <c r="I30" s="20" t="s">
        <v>2614</v>
      </c>
      <c r="J30" s="22">
        <v>411719.95</v>
      </c>
      <c r="K30" s="22">
        <v>-78395.990000000005</v>
      </c>
      <c r="L30" s="22">
        <v>333323.96000000002</v>
      </c>
    </row>
    <row r="31" spans="1:12" x14ac:dyDescent="0.35">
      <c r="A31" s="29">
        <f>VLOOKUP(C31,'[1]หน่วยเบิกจ่าย 544 แห่ง'!$B$2:$C$546,1,FALSE)</f>
        <v>2000400833</v>
      </c>
      <c r="B31" s="20" t="str">
        <f>VLOOKUP(C31,'[1]หน่วยเบิกจ่าย 544 แห่ง'!$B$2:$C$546,2,FALSE)</f>
        <v>โรงเรียนวิทยาศาสตร์จุฬาภรณราชวิทยาลัยลพบุรี</v>
      </c>
      <c r="C31" s="21">
        <v>2000400833</v>
      </c>
      <c r="D31" s="20" t="str">
        <f>VLOOKUP(C31,[1]รวม!$A$2:$C$790,3,FALSE)</f>
        <v>โรงเรียนวิทยาศาสตร์จุฬาภรณราชวิทยาลัยลพบุรี</v>
      </c>
      <c r="E31" s="20" t="s">
        <v>2574</v>
      </c>
      <c r="F31" s="20" t="s">
        <v>2617</v>
      </c>
      <c r="G31" s="20" t="s">
        <v>201</v>
      </c>
      <c r="H31" s="20" t="s">
        <v>2613</v>
      </c>
      <c r="I31" s="20" t="s">
        <v>2614</v>
      </c>
      <c r="J31" s="22">
        <v>485303.94</v>
      </c>
      <c r="K31" s="22">
        <v>-92407.18</v>
      </c>
      <c r="L31" s="22">
        <v>392896.76</v>
      </c>
    </row>
    <row r="32" spans="1:12" x14ac:dyDescent="0.35">
      <c r="A32" s="29">
        <f>VLOOKUP(C32,'[1]หน่วยเบิกจ่าย 544 แห่ง'!$B$2:$C$546,1,FALSE)</f>
        <v>2000400833</v>
      </c>
      <c r="B32" s="20" t="str">
        <f>VLOOKUP(C32,'[1]หน่วยเบิกจ่าย 544 แห่ง'!$B$2:$C$546,2,FALSE)</f>
        <v>โรงเรียนวิทยาศาสตร์จุฬาภรณราชวิทยาลัยลพบุรี</v>
      </c>
      <c r="C32" s="21">
        <v>2000400833</v>
      </c>
      <c r="D32" s="20" t="str">
        <f>VLOOKUP(C32,[1]รวม!$A$2:$C$790,3,FALSE)</f>
        <v>โรงเรียนวิทยาศาสตร์จุฬาภรณราชวิทยาลัยลพบุรี</v>
      </c>
      <c r="E32" s="20" t="s">
        <v>2574</v>
      </c>
      <c r="F32" s="20" t="s">
        <v>2618</v>
      </c>
      <c r="G32" s="20" t="s">
        <v>201</v>
      </c>
      <c r="H32" s="20" t="s">
        <v>2613</v>
      </c>
      <c r="I32" s="20" t="s">
        <v>2614</v>
      </c>
      <c r="J32" s="22">
        <v>652619.93000000005</v>
      </c>
      <c r="K32" s="22">
        <v>-124265.98</v>
      </c>
      <c r="L32" s="22">
        <v>528353.94999999995</v>
      </c>
    </row>
    <row r="33" spans="1:12" x14ac:dyDescent="0.35">
      <c r="A33" s="29">
        <f>VLOOKUP(C33,'[1]หน่วยเบิกจ่าย 544 แห่ง'!$B$2:$C$546,1,FALSE)</f>
        <v>2000400833</v>
      </c>
      <c r="B33" s="20" t="str">
        <f>VLOOKUP(C33,'[1]หน่วยเบิกจ่าย 544 แห่ง'!$B$2:$C$546,2,FALSE)</f>
        <v>โรงเรียนวิทยาศาสตร์จุฬาภรณราชวิทยาลัยลพบุรี</v>
      </c>
      <c r="C33" s="21">
        <v>2000400833</v>
      </c>
      <c r="D33" s="20" t="str">
        <f>VLOOKUP(C33,[1]รวม!$A$2:$C$790,3,FALSE)</f>
        <v>โรงเรียนวิทยาศาสตร์จุฬาภรณราชวิทยาลัยลพบุรี</v>
      </c>
      <c r="E33" s="20" t="s">
        <v>2574</v>
      </c>
      <c r="F33" s="20" t="s">
        <v>2619</v>
      </c>
      <c r="G33" s="20" t="s">
        <v>201</v>
      </c>
      <c r="H33" s="20" t="s">
        <v>2613</v>
      </c>
      <c r="I33" s="20" t="s">
        <v>2614</v>
      </c>
      <c r="J33" s="22">
        <v>313607.96000000002</v>
      </c>
      <c r="K33" s="22">
        <v>-59714.400000000001</v>
      </c>
      <c r="L33" s="22">
        <v>253893.56</v>
      </c>
    </row>
    <row r="34" spans="1:12" x14ac:dyDescent="0.35">
      <c r="A34" s="29">
        <f>VLOOKUP(C34,'[1]หน่วยเบิกจ่าย 544 แห่ง'!$B$2:$C$546,1,FALSE)</f>
        <v>2000400833</v>
      </c>
      <c r="B34" s="20" t="str">
        <f>VLOOKUP(C34,'[1]หน่วยเบิกจ่าย 544 แห่ง'!$B$2:$C$546,2,FALSE)</f>
        <v>โรงเรียนวิทยาศาสตร์จุฬาภรณราชวิทยาลัยลพบุรี</v>
      </c>
      <c r="C34" s="21">
        <v>2000400833</v>
      </c>
      <c r="D34" s="20" t="str">
        <f>VLOOKUP(C34,[1]รวม!$A$2:$C$790,3,FALSE)</f>
        <v>โรงเรียนวิทยาศาสตร์จุฬาภรณราชวิทยาลัยลพบุรี</v>
      </c>
      <c r="E34" s="20" t="s">
        <v>2574</v>
      </c>
      <c r="F34" s="20" t="s">
        <v>2620</v>
      </c>
      <c r="G34" s="20" t="s">
        <v>201</v>
      </c>
      <c r="H34" s="20" t="s">
        <v>2613</v>
      </c>
      <c r="I34" s="20" t="s">
        <v>2614</v>
      </c>
      <c r="J34" s="22">
        <v>303095.96999999997</v>
      </c>
      <c r="K34" s="22">
        <v>-57712.800000000003</v>
      </c>
      <c r="L34" s="22">
        <v>245383.17</v>
      </c>
    </row>
    <row r="35" spans="1:12" x14ac:dyDescent="0.35">
      <c r="A35" s="29">
        <f>VLOOKUP(C35,'[1]หน่วยเบิกจ่าย 544 แห่ง'!$B$2:$C$546,1,FALSE)</f>
        <v>2000400833</v>
      </c>
      <c r="B35" s="20" t="str">
        <f>VLOOKUP(C35,'[1]หน่วยเบิกจ่าย 544 แห่ง'!$B$2:$C$546,2,FALSE)</f>
        <v>โรงเรียนวิทยาศาสตร์จุฬาภรณราชวิทยาลัยลพบุรี</v>
      </c>
      <c r="C35" s="21">
        <v>2000400833</v>
      </c>
      <c r="D35" s="20" t="str">
        <f>VLOOKUP(C35,[1]รวม!$A$2:$C$790,3,FALSE)</f>
        <v>โรงเรียนวิทยาศาสตร์จุฬาภรณราชวิทยาลัยลพบุรี</v>
      </c>
      <c r="E35" s="20" t="s">
        <v>2574</v>
      </c>
      <c r="F35" s="20" t="s">
        <v>2621</v>
      </c>
      <c r="G35" s="20" t="s">
        <v>201</v>
      </c>
      <c r="H35" s="20" t="s">
        <v>2622</v>
      </c>
      <c r="I35" s="20" t="s">
        <v>2614</v>
      </c>
      <c r="J35" s="22">
        <v>219875.97</v>
      </c>
      <c r="K35" s="22">
        <v>-37951.199999999997</v>
      </c>
      <c r="L35" s="22">
        <v>181924.77</v>
      </c>
    </row>
    <row r="36" spans="1:12" x14ac:dyDescent="0.35">
      <c r="A36" s="29">
        <f>VLOOKUP(C36,'[1]หน่วยเบิกจ่าย 544 แห่ง'!$B$2:$C$546,1,FALSE)</f>
        <v>2000400833</v>
      </c>
      <c r="B36" s="20" t="str">
        <f>VLOOKUP(C36,'[1]หน่วยเบิกจ่าย 544 แห่ง'!$B$2:$C$546,2,FALSE)</f>
        <v>โรงเรียนวิทยาศาสตร์จุฬาภรณราชวิทยาลัยลพบุรี</v>
      </c>
      <c r="C36" s="21">
        <v>2000400833</v>
      </c>
      <c r="D36" s="20" t="str">
        <f>VLOOKUP(C36,[1]รวม!$A$2:$C$790,3,FALSE)</f>
        <v>โรงเรียนวิทยาศาสตร์จุฬาภรณราชวิทยาลัยลพบุรี</v>
      </c>
      <c r="E36" s="20" t="s">
        <v>2574</v>
      </c>
      <c r="F36" s="20" t="s">
        <v>2623</v>
      </c>
      <c r="G36" s="20" t="s">
        <v>201</v>
      </c>
      <c r="H36" s="20" t="s">
        <v>2622</v>
      </c>
      <c r="I36" s="20" t="s">
        <v>2614</v>
      </c>
      <c r="J36" s="22">
        <v>220751.97</v>
      </c>
      <c r="K36" s="22">
        <v>-38102.400000000001</v>
      </c>
      <c r="L36" s="22">
        <v>182649.57</v>
      </c>
    </row>
    <row r="37" spans="1:12" x14ac:dyDescent="0.35">
      <c r="A37" s="29">
        <f>VLOOKUP(C37,'[1]หน่วยเบิกจ่าย 544 แห่ง'!$B$2:$C$546,1,FALSE)</f>
        <v>2000400833</v>
      </c>
      <c r="B37" s="20" t="str">
        <f>VLOOKUP(C37,'[1]หน่วยเบิกจ่าย 544 แห่ง'!$B$2:$C$546,2,FALSE)</f>
        <v>โรงเรียนวิทยาศาสตร์จุฬาภรณราชวิทยาลัยลพบุรี</v>
      </c>
      <c r="C37" s="21">
        <v>2000400833</v>
      </c>
      <c r="D37" s="20" t="str">
        <f>VLOOKUP(C37,[1]รวม!$A$2:$C$790,3,FALSE)</f>
        <v>โรงเรียนวิทยาศาสตร์จุฬาภรณราชวิทยาลัยลพบุรี</v>
      </c>
      <c r="E37" s="20" t="s">
        <v>2574</v>
      </c>
      <c r="F37" s="20" t="s">
        <v>2624</v>
      </c>
      <c r="G37" s="20" t="s">
        <v>201</v>
      </c>
      <c r="H37" s="20" t="s">
        <v>2622</v>
      </c>
      <c r="I37" s="20" t="s">
        <v>2614</v>
      </c>
      <c r="J37" s="22">
        <v>534359.93999999994</v>
      </c>
      <c r="K37" s="22">
        <v>-92231.98</v>
      </c>
      <c r="L37" s="22">
        <v>442127.96</v>
      </c>
    </row>
    <row r="38" spans="1:12" x14ac:dyDescent="0.35">
      <c r="A38" s="29">
        <f>VLOOKUP(C38,'[1]หน่วยเบิกจ่าย 544 แห่ง'!$B$2:$C$546,1,FALSE)</f>
        <v>2000400833</v>
      </c>
      <c r="B38" s="20" t="str">
        <f>VLOOKUP(C38,'[1]หน่วยเบิกจ่าย 544 แห่ง'!$B$2:$C$546,2,FALSE)</f>
        <v>โรงเรียนวิทยาศาสตร์จุฬาภรณราชวิทยาลัยลพบุรี</v>
      </c>
      <c r="C38" s="21">
        <v>2000400833</v>
      </c>
      <c r="D38" s="20" t="str">
        <f>VLOOKUP(C38,[1]รวม!$A$2:$C$790,3,FALSE)</f>
        <v>โรงเรียนวิทยาศาสตร์จุฬาภรณราชวิทยาลัยลพบุรี</v>
      </c>
      <c r="E38" s="20" t="s">
        <v>2574</v>
      </c>
      <c r="F38" s="20" t="s">
        <v>2625</v>
      </c>
      <c r="G38" s="20" t="s">
        <v>201</v>
      </c>
      <c r="H38" s="20" t="s">
        <v>2622</v>
      </c>
      <c r="I38" s="20" t="s">
        <v>2614</v>
      </c>
      <c r="J38" s="22">
        <v>411719.95</v>
      </c>
      <c r="K38" s="22">
        <v>-71063.990000000005</v>
      </c>
      <c r="L38" s="22">
        <v>340655.96</v>
      </c>
    </row>
    <row r="39" spans="1:12" x14ac:dyDescent="0.35">
      <c r="A39" s="29">
        <f>VLOOKUP(C39,'[1]หน่วยเบิกจ่าย 544 แห่ง'!$B$2:$C$546,1,FALSE)</f>
        <v>2000400833</v>
      </c>
      <c r="B39" s="20" t="str">
        <f>VLOOKUP(C39,'[1]หน่วยเบิกจ่าย 544 แห่ง'!$B$2:$C$546,2,FALSE)</f>
        <v>โรงเรียนวิทยาศาสตร์จุฬาภรณราชวิทยาลัยลพบุรี</v>
      </c>
      <c r="C39" s="21">
        <v>2000400833</v>
      </c>
      <c r="D39" s="20" t="str">
        <f>VLOOKUP(C39,[1]รวม!$A$2:$C$790,3,FALSE)</f>
        <v>โรงเรียนวิทยาศาสตร์จุฬาภรณราชวิทยาลัยลพบุรี</v>
      </c>
      <c r="E39" s="20" t="s">
        <v>2574</v>
      </c>
      <c r="F39" s="20" t="s">
        <v>2626</v>
      </c>
      <c r="G39" s="20" t="s">
        <v>201</v>
      </c>
      <c r="H39" s="20" t="s">
        <v>2622</v>
      </c>
      <c r="I39" s="20" t="s">
        <v>2614</v>
      </c>
      <c r="J39" s="22">
        <v>485303.94</v>
      </c>
      <c r="K39" s="22">
        <v>-83764.78</v>
      </c>
      <c r="L39" s="22">
        <v>401539.16</v>
      </c>
    </row>
    <row r="40" spans="1:12" x14ac:dyDescent="0.35">
      <c r="A40" s="29">
        <f>VLOOKUP(C40,'[1]หน่วยเบิกจ่าย 544 แห่ง'!$B$2:$C$546,1,FALSE)</f>
        <v>2000400833</v>
      </c>
      <c r="B40" s="20" t="str">
        <f>VLOOKUP(C40,'[1]หน่วยเบิกจ่าย 544 แห่ง'!$B$2:$C$546,2,FALSE)</f>
        <v>โรงเรียนวิทยาศาสตร์จุฬาภรณราชวิทยาลัยลพบุรี</v>
      </c>
      <c r="C40" s="21">
        <v>2000400833</v>
      </c>
      <c r="D40" s="20" t="str">
        <f>VLOOKUP(C40,[1]รวม!$A$2:$C$790,3,FALSE)</f>
        <v>โรงเรียนวิทยาศาสตร์จุฬาภรณราชวิทยาลัยลพบุรี</v>
      </c>
      <c r="E40" s="20" t="s">
        <v>2574</v>
      </c>
      <c r="F40" s="20" t="s">
        <v>2627</v>
      </c>
      <c r="G40" s="20" t="s">
        <v>201</v>
      </c>
      <c r="H40" s="20" t="s">
        <v>2622</v>
      </c>
      <c r="I40" s="20" t="s">
        <v>2614</v>
      </c>
      <c r="J40" s="22">
        <v>652619.93000000005</v>
      </c>
      <c r="K40" s="22">
        <v>-112643.98</v>
      </c>
      <c r="L40" s="22">
        <v>539975.94999999995</v>
      </c>
    </row>
    <row r="41" spans="1:12" x14ac:dyDescent="0.35">
      <c r="A41" s="29">
        <f>VLOOKUP(C41,'[1]หน่วยเบิกจ่าย 544 แห่ง'!$B$2:$C$546,1,FALSE)</f>
        <v>2000400833</v>
      </c>
      <c r="B41" s="20" t="str">
        <f>VLOOKUP(C41,'[1]หน่วยเบิกจ่าย 544 แห่ง'!$B$2:$C$546,2,FALSE)</f>
        <v>โรงเรียนวิทยาศาสตร์จุฬาภรณราชวิทยาลัยลพบุรี</v>
      </c>
      <c r="C41" s="21">
        <v>2000400833</v>
      </c>
      <c r="D41" s="20" t="str">
        <f>VLOOKUP(C41,[1]รวม!$A$2:$C$790,3,FALSE)</f>
        <v>โรงเรียนวิทยาศาสตร์จุฬาภรณราชวิทยาลัยลพบุรี</v>
      </c>
      <c r="E41" s="20" t="s">
        <v>2574</v>
      </c>
      <c r="F41" s="20" t="s">
        <v>2628</v>
      </c>
      <c r="G41" s="20" t="s">
        <v>201</v>
      </c>
      <c r="H41" s="20" t="s">
        <v>2622</v>
      </c>
      <c r="I41" s="20" t="s">
        <v>2614</v>
      </c>
      <c r="J41" s="22">
        <v>314483.96999999997</v>
      </c>
      <c r="K41" s="22">
        <v>-54280.800000000003</v>
      </c>
      <c r="L41" s="22">
        <v>260203.17</v>
      </c>
    </row>
    <row r="42" spans="1:12" x14ac:dyDescent="0.35">
      <c r="A42" s="29">
        <f>VLOOKUP(C42,'[1]หน่วยเบิกจ่าย 544 แห่ง'!$B$2:$C$546,1,FALSE)</f>
        <v>2000400833</v>
      </c>
      <c r="B42" s="20" t="str">
        <f>VLOOKUP(C42,'[1]หน่วยเบิกจ่าย 544 แห่ง'!$B$2:$C$546,2,FALSE)</f>
        <v>โรงเรียนวิทยาศาสตร์จุฬาภรณราชวิทยาลัยลพบุรี</v>
      </c>
      <c r="C42" s="21">
        <v>2000400833</v>
      </c>
      <c r="D42" s="20" t="str">
        <f>VLOOKUP(C42,[1]รวม!$A$2:$C$790,3,FALSE)</f>
        <v>โรงเรียนวิทยาศาสตร์จุฬาภรณราชวิทยาลัยลพบุรี</v>
      </c>
      <c r="E42" s="20" t="s">
        <v>2574</v>
      </c>
      <c r="F42" s="20" t="s">
        <v>2629</v>
      </c>
      <c r="G42" s="20" t="s">
        <v>201</v>
      </c>
      <c r="H42" s="20" t="s">
        <v>2622</v>
      </c>
      <c r="I42" s="20" t="s">
        <v>2614</v>
      </c>
      <c r="J42" s="22">
        <v>534359.93999999994</v>
      </c>
      <c r="K42" s="22">
        <v>-92231.98</v>
      </c>
      <c r="L42" s="22">
        <v>442127.96</v>
      </c>
    </row>
    <row r="43" spans="1:12" x14ac:dyDescent="0.35">
      <c r="A43" s="29">
        <f>VLOOKUP(C43,'[1]หน่วยเบิกจ่าย 544 แห่ง'!$B$2:$C$546,1,FALSE)</f>
        <v>2000400833</v>
      </c>
      <c r="B43" s="20" t="str">
        <f>VLOOKUP(C43,'[1]หน่วยเบิกจ่าย 544 แห่ง'!$B$2:$C$546,2,FALSE)</f>
        <v>โรงเรียนวิทยาศาสตร์จุฬาภรณราชวิทยาลัยลพบุรี</v>
      </c>
      <c r="C43" s="21">
        <v>2000400833</v>
      </c>
      <c r="D43" s="20" t="str">
        <f>VLOOKUP(C43,[1]รวม!$A$2:$C$790,3,FALSE)</f>
        <v>โรงเรียนวิทยาศาสตร์จุฬาภรณราชวิทยาลัยลพบุรี</v>
      </c>
      <c r="E43" s="20" t="s">
        <v>2574</v>
      </c>
      <c r="F43" s="20" t="s">
        <v>2630</v>
      </c>
      <c r="G43" s="20" t="s">
        <v>201</v>
      </c>
      <c r="H43" s="20" t="s">
        <v>2622</v>
      </c>
      <c r="I43" s="20" t="s">
        <v>2614</v>
      </c>
      <c r="J43" s="22">
        <v>411719.95</v>
      </c>
      <c r="K43" s="22">
        <v>-71063.990000000005</v>
      </c>
      <c r="L43" s="22">
        <v>340655.96</v>
      </c>
    </row>
    <row r="44" spans="1:12" x14ac:dyDescent="0.35">
      <c r="A44" s="29">
        <f>VLOOKUP(C44,'[1]หน่วยเบิกจ่าย 544 แห่ง'!$B$2:$C$546,1,FALSE)</f>
        <v>2000400833</v>
      </c>
      <c r="B44" s="20" t="str">
        <f>VLOOKUP(C44,'[1]หน่วยเบิกจ่าย 544 แห่ง'!$B$2:$C$546,2,FALSE)</f>
        <v>โรงเรียนวิทยาศาสตร์จุฬาภรณราชวิทยาลัยลพบุรี</v>
      </c>
      <c r="C44" s="21">
        <v>2000400833</v>
      </c>
      <c r="D44" s="20" t="str">
        <f>VLOOKUP(C44,[1]รวม!$A$2:$C$790,3,FALSE)</f>
        <v>โรงเรียนวิทยาศาสตร์จุฬาภรณราชวิทยาลัยลพบุรี</v>
      </c>
      <c r="E44" s="20" t="s">
        <v>2574</v>
      </c>
      <c r="F44" s="20" t="s">
        <v>2631</v>
      </c>
      <c r="G44" s="20" t="s">
        <v>201</v>
      </c>
      <c r="H44" s="20" t="s">
        <v>2622</v>
      </c>
      <c r="I44" s="20" t="s">
        <v>2614</v>
      </c>
      <c r="J44" s="22">
        <v>485303.94</v>
      </c>
      <c r="K44" s="22">
        <v>-83764.78</v>
      </c>
      <c r="L44" s="22">
        <v>401539.16</v>
      </c>
    </row>
    <row r="45" spans="1:12" x14ac:dyDescent="0.35">
      <c r="A45" s="29">
        <f>VLOOKUP(C45,'[1]หน่วยเบิกจ่าย 544 แห่ง'!$B$2:$C$546,1,FALSE)</f>
        <v>2000400833</v>
      </c>
      <c r="B45" s="20" t="str">
        <f>VLOOKUP(C45,'[1]หน่วยเบิกจ่าย 544 แห่ง'!$B$2:$C$546,2,FALSE)</f>
        <v>โรงเรียนวิทยาศาสตร์จุฬาภรณราชวิทยาลัยลพบุรี</v>
      </c>
      <c r="C45" s="21">
        <v>2000400833</v>
      </c>
      <c r="D45" s="20" t="str">
        <f>VLOOKUP(C45,[1]รวม!$A$2:$C$790,3,FALSE)</f>
        <v>โรงเรียนวิทยาศาสตร์จุฬาภรณราชวิทยาลัยลพบุรี</v>
      </c>
      <c r="E45" s="20" t="s">
        <v>2574</v>
      </c>
      <c r="F45" s="20" t="s">
        <v>2632</v>
      </c>
      <c r="G45" s="20" t="s">
        <v>201</v>
      </c>
      <c r="H45" s="20" t="s">
        <v>2622</v>
      </c>
      <c r="I45" s="20" t="s">
        <v>2614</v>
      </c>
      <c r="J45" s="22">
        <v>652619.93000000005</v>
      </c>
      <c r="K45" s="22">
        <v>-112643.98</v>
      </c>
      <c r="L45" s="22">
        <v>539975.94999999995</v>
      </c>
    </row>
    <row r="46" spans="1:12" x14ac:dyDescent="0.35">
      <c r="A46" s="29">
        <f>VLOOKUP(C46,'[1]หน่วยเบิกจ่าย 544 แห่ง'!$B$2:$C$546,1,FALSE)</f>
        <v>2000400833</v>
      </c>
      <c r="B46" s="20" t="str">
        <f>VLOOKUP(C46,'[1]หน่วยเบิกจ่าย 544 แห่ง'!$B$2:$C$546,2,FALSE)</f>
        <v>โรงเรียนวิทยาศาสตร์จุฬาภรณราชวิทยาลัยลพบุรี</v>
      </c>
      <c r="C46" s="21">
        <v>2000400833</v>
      </c>
      <c r="D46" s="20" t="str">
        <f>VLOOKUP(C46,[1]รวม!$A$2:$C$790,3,FALSE)</f>
        <v>โรงเรียนวิทยาศาสตร์จุฬาภรณราชวิทยาลัยลพบุรี</v>
      </c>
      <c r="E46" s="20" t="s">
        <v>2574</v>
      </c>
      <c r="F46" s="20" t="s">
        <v>2633</v>
      </c>
      <c r="G46" s="20" t="s">
        <v>201</v>
      </c>
      <c r="H46" s="20" t="s">
        <v>2622</v>
      </c>
      <c r="I46" s="20" t="s">
        <v>2614</v>
      </c>
      <c r="J46" s="22">
        <v>313607.96000000002</v>
      </c>
      <c r="K46" s="22">
        <v>-54129.599999999999</v>
      </c>
      <c r="L46" s="22">
        <v>259478.36</v>
      </c>
    </row>
    <row r="47" spans="1:12" x14ac:dyDescent="0.35">
      <c r="A47" s="29">
        <f>VLOOKUP(C47,'[1]หน่วยเบิกจ่าย 544 แห่ง'!$B$2:$C$546,1,FALSE)</f>
        <v>2000400833</v>
      </c>
      <c r="B47" s="20" t="str">
        <f>VLOOKUP(C47,'[1]หน่วยเบิกจ่าย 544 แห่ง'!$B$2:$C$546,2,FALSE)</f>
        <v>โรงเรียนวิทยาศาสตร์จุฬาภรณราชวิทยาลัยลพบุรี</v>
      </c>
      <c r="C47" s="21">
        <v>2000400833</v>
      </c>
      <c r="D47" s="20" t="str">
        <f>VLOOKUP(C47,[1]รวม!$A$2:$C$790,3,FALSE)</f>
        <v>โรงเรียนวิทยาศาสตร์จุฬาภรณราชวิทยาลัยลพบุรี</v>
      </c>
      <c r="E47" s="20" t="s">
        <v>2574</v>
      </c>
      <c r="F47" s="20" t="s">
        <v>2634</v>
      </c>
      <c r="G47" s="20" t="s">
        <v>201</v>
      </c>
      <c r="H47" s="20" t="s">
        <v>2622</v>
      </c>
      <c r="I47" s="20" t="s">
        <v>2614</v>
      </c>
      <c r="J47" s="22">
        <v>303095.96999999997</v>
      </c>
      <c r="K47" s="22">
        <v>-52315.199999999997</v>
      </c>
      <c r="L47" s="22">
        <v>250780.77</v>
      </c>
    </row>
    <row r="48" spans="1:12" x14ac:dyDescent="0.35">
      <c r="A48" s="29">
        <f>VLOOKUP(C48,'[1]หน่วยเบิกจ่าย 544 แห่ง'!$B$2:$C$546,1,FALSE)</f>
        <v>2000400833</v>
      </c>
      <c r="B48" s="20" t="str">
        <f>VLOOKUP(C48,'[1]หน่วยเบิกจ่าย 544 แห่ง'!$B$2:$C$546,2,FALSE)</f>
        <v>โรงเรียนวิทยาศาสตร์จุฬาภรณราชวิทยาลัยลพบุรี</v>
      </c>
      <c r="C48" s="21">
        <v>2000400833</v>
      </c>
      <c r="D48" s="20" t="str">
        <f>VLOOKUP(C48,[1]รวม!$A$2:$C$790,3,FALSE)</f>
        <v>โรงเรียนวิทยาศาสตร์จุฬาภรณราชวิทยาลัยลพบุรี</v>
      </c>
      <c r="E48" s="20" t="s">
        <v>2574</v>
      </c>
      <c r="F48" s="20" t="s">
        <v>2635</v>
      </c>
      <c r="G48" s="20" t="s">
        <v>201</v>
      </c>
      <c r="H48" s="20" t="s">
        <v>2622</v>
      </c>
      <c r="I48" s="20" t="s">
        <v>2614</v>
      </c>
      <c r="J48" s="22">
        <v>299591.98</v>
      </c>
      <c r="K48" s="22">
        <v>-51710.400000000001</v>
      </c>
      <c r="L48" s="22">
        <v>247881.58</v>
      </c>
    </row>
    <row r="49" spans="1:12" x14ac:dyDescent="0.35">
      <c r="A49" s="29">
        <f>VLOOKUP(C49,'[1]หน่วยเบิกจ่าย 544 แห่ง'!$B$2:$C$546,1,FALSE)</f>
        <v>2000400687</v>
      </c>
      <c r="B49" s="20" t="str">
        <f>VLOOKUP(C49,'[1]หน่วยเบิกจ่าย 544 แห่ง'!$B$2:$C$546,2,FALSE)</f>
        <v>โรงเรียนสิงห์บุรี</v>
      </c>
      <c r="C49" s="21">
        <v>2000400687</v>
      </c>
      <c r="D49" s="20" t="str">
        <f>VLOOKUP(C49,[1]รวม!$A$2:$C$790,3,FALSE)</f>
        <v>โรงเรียนสิงห์บุรี</v>
      </c>
      <c r="E49" s="20" t="s">
        <v>2574</v>
      </c>
      <c r="F49" s="20" t="s">
        <v>2636</v>
      </c>
      <c r="G49" s="20" t="s">
        <v>201</v>
      </c>
      <c r="H49" s="20" t="s">
        <v>2112</v>
      </c>
      <c r="I49" s="20" t="s">
        <v>2637</v>
      </c>
      <c r="J49" s="22">
        <v>10600</v>
      </c>
      <c r="K49" s="22">
        <v>-3002.85</v>
      </c>
      <c r="L49" s="22">
        <v>7597.15</v>
      </c>
    </row>
    <row r="50" spans="1:12" x14ac:dyDescent="0.35">
      <c r="A50" s="29">
        <f>VLOOKUP(C50,'[1]หน่วยเบิกจ่าย 544 แห่ง'!$B$2:$C$546,1,FALSE)</f>
        <v>2000400687</v>
      </c>
      <c r="B50" s="20" t="str">
        <f>VLOOKUP(C50,'[1]หน่วยเบิกจ่าย 544 แห่ง'!$B$2:$C$546,2,FALSE)</f>
        <v>โรงเรียนสิงห์บุรี</v>
      </c>
      <c r="C50" s="21">
        <v>2000400687</v>
      </c>
      <c r="D50" s="20" t="str">
        <f>VLOOKUP(C50,[1]รวม!$A$2:$C$790,3,FALSE)</f>
        <v>โรงเรียนสิงห์บุรี</v>
      </c>
      <c r="E50" s="20" t="s">
        <v>2574</v>
      </c>
      <c r="F50" s="20" t="s">
        <v>2638</v>
      </c>
      <c r="G50" s="20" t="s">
        <v>201</v>
      </c>
      <c r="H50" s="20" t="s">
        <v>2112</v>
      </c>
      <c r="I50" s="20" t="s">
        <v>2639</v>
      </c>
      <c r="J50" s="22">
        <v>3600</v>
      </c>
      <c r="K50" s="22">
        <v>-1019.83</v>
      </c>
      <c r="L50" s="22">
        <v>2580.17</v>
      </c>
    </row>
    <row r="51" spans="1:12" x14ac:dyDescent="0.35">
      <c r="A51" s="29">
        <f>VLOOKUP(C51,'[1]หน่วยเบิกจ่าย 544 แห่ง'!$B$2:$C$546,1,FALSE)</f>
        <v>2000400520</v>
      </c>
      <c r="B51" s="20" t="str">
        <f>VLOOKUP(C51,'[1]หน่วยเบิกจ่าย 544 แห่ง'!$B$2:$C$546,2,FALSE)</f>
        <v>โรงเรียนราชประชานุเคราะห์ 48</v>
      </c>
      <c r="C51" s="21">
        <v>2000400520</v>
      </c>
      <c r="D51" s="20" t="str">
        <f>VLOOKUP(C51,[1]รวม!$A$2:$C$790,3,FALSE)</f>
        <v>โรงเรียนราชประชานุเคราะห์ 48</v>
      </c>
      <c r="E51" s="20" t="s">
        <v>2574</v>
      </c>
      <c r="F51" s="20" t="s">
        <v>2640</v>
      </c>
      <c r="G51" s="20" t="s">
        <v>201</v>
      </c>
      <c r="H51" s="20" t="s">
        <v>2641</v>
      </c>
      <c r="I51" s="20" t="s">
        <v>2642</v>
      </c>
      <c r="J51" s="22">
        <v>621400</v>
      </c>
      <c r="K51" s="22">
        <v>-523092.58</v>
      </c>
      <c r="L51" s="22">
        <v>98307.42</v>
      </c>
    </row>
    <row r="52" spans="1:12" x14ac:dyDescent="0.35">
      <c r="A52" s="29">
        <f>VLOOKUP(C52,'[1]หน่วยเบิกจ่าย 544 แห่ง'!$B$2:$C$546,1,FALSE)</f>
        <v>2000400520</v>
      </c>
      <c r="B52" s="20" t="str">
        <f>VLOOKUP(C52,'[1]หน่วยเบิกจ่าย 544 แห่ง'!$B$2:$C$546,2,FALSE)</f>
        <v>โรงเรียนราชประชานุเคราะห์ 48</v>
      </c>
      <c r="C52" s="21">
        <v>2000400520</v>
      </c>
      <c r="D52" s="20" t="str">
        <f>VLOOKUP(C52,[1]รวม!$A$2:$C$790,3,FALSE)</f>
        <v>โรงเรียนราชประชานุเคราะห์ 48</v>
      </c>
      <c r="E52" s="20" t="s">
        <v>2574</v>
      </c>
      <c r="F52" s="20" t="s">
        <v>2643</v>
      </c>
      <c r="G52" s="20" t="s">
        <v>201</v>
      </c>
      <c r="H52" s="20" t="s">
        <v>2644</v>
      </c>
      <c r="I52" s="20" t="s">
        <v>2642</v>
      </c>
      <c r="J52" s="22">
        <v>621400</v>
      </c>
      <c r="K52" s="22">
        <v>-517833.33</v>
      </c>
      <c r="L52" s="22">
        <v>103566.67</v>
      </c>
    </row>
    <row r="53" spans="1:12" x14ac:dyDescent="0.35">
      <c r="A53" s="29">
        <f>VLOOKUP(C53,'[1]หน่วยเบิกจ่าย 544 แห่ง'!$B$2:$C$546,1,FALSE)</f>
        <v>2000400520</v>
      </c>
      <c r="B53" s="20" t="str">
        <f>VLOOKUP(C53,'[1]หน่วยเบิกจ่าย 544 แห่ง'!$B$2:$C$546,2,FALSE)</f>
        <v>โรงเรียนราชประชานุเคราะห์ 48</v>
      </c>
      <c r="C53" s="21">
        <v>2000400520</v>
      </c>
      <c r="D53" s="20" t="str">
        <f>VLOOKUP(C53,[1]รวม!$A$2:$C$790,3,FALSE)</f>
        <v>โรงเรียนราชประชานุเคราะห์ 48</v>
      </c>
      <c r="E53" s="20" t="s">
        <v>2574</v>
      </c>
      <c r="F53" s="20" t="s">
        <v>2645</v>
      </c>
      <c r="G53" s="20" t="s">
        <v>201</v>
      </c>
      <c r="H53" s="20" t="s">
        <v>2644</v>
      </c>
      <c r="I53" s="20" t="s">
        <v>2646</v>
      </c>
      <c r="J53" s="22">
        <v>115440</v>
      </c>
      <c r="K53" s="22">
        <v>-101207.67</v>
      </c>
      <c r="L53" s="22">
        <v>14232.33</v>
      </c>
    </row>
    <row r="54" spans="1:12" x14ac:dyDescent="0.35">
      <c r="A54" s="29">
        <f>VLOOKUP(C54,'[1]หน่วยเบิกจ่าย 544 แห่ง'!$B$2:$C$546,1,FALSE)</f>
        <v>2000400520</v>
      </c>
      <c r="B54" s="20" t="str">
        <f>VLOOKUP(C54,'[1]หน่วยเบิกจ่าย 544 แห่ง'!$B$2:$C$546,2,FALSE)</f>
        <v>โรงเรียนราชประชานุเคราะห์ 48</v>
      </c>
      <c r="C54" s="21">
        <v>2000400520</v>
      </c>
      <c r="D54" s="20" t="str">
        <f>VLOOKUP(C54,[1]รวม!$A$2:$C$790,3,FALSE)</f>
        <v>โรงเรียนราชประชานุเคราะห์ 48</v>
      </c>
      <c r="E54" s="20" t="s">
        <v>2574</v>
      </c>
      <c r="F54" s="20" t="s">
        <v>2647</v>
      </c>
      <c r="G54" s="20" t="s">
        <v>201</v>
      </c>
      <c r="H54" s="20" t="s">
        <v>2644</v>
      </c>
      <c r="I54" s="20" t="s">
        <v>2646</v>
      </c>
      <c r="J54" s="22">
        <v>103800</v>
      </c>
      <c r="K54" s="22">
        <v>-91002.74</v>
      </c>
      <c r="L54" s="22">
        <v>12797.26</v>
      </c>
    </row>
    <row r="55" spans="1:12" x14ac:dyDescent="0.35">
      <c r="A55" s="29">
        <f>VLOOKUP(C55,'[1]หน่วยเบิกจ่าย 544 แห่ง'!$B$2:$C$546,1,FALSE)</f>
        <v>2000400520</v>
      </c>
      <c r="B55" s="20" t="str">
        <f>VLOOKUP(C55,'[1]หน่วยเบิกจ่าย 544 แห่ง'!$B$2:$C$546,2,FALSE)</f>
        <v>โรงเรียนราชประชานุเคราะห์ 48</v>
      </c>
      <c r="C55" s="21">
        <v>2000400520</v>
      </c>
      <c r="D55" s="20" t="str">
        <f>VLOOKUP(C55,[1]รวม!$A$2:$C$790,3,FALSE)</f>
        <v>โรงเรียนราชประชานุเคราะห์ 48</v>
      </c>
      <c r="E55" s="20" t="s">
        <v>2574</v>
      </c>
      <c r="F55" s="20" t="s">
        <v>2648</v>
      </c>
      <c r="G55" s="20" t="s">
        <v>201</v>
      </c>
      <c r="H55" s="20" t="s">
        <v>2644</v>
      </c>
      <c r="I55" s="20" t="s">
        <v>2646</v>
      </c>
      <c r="J55" s="22">
        <v>127000</v>
      </c>
      <c r="K55" s="22">
        <v>-111342.47</v>
      </c>
      <c r="L55" s="22">
        <v>15657.53</v>
      </c>
    </row>
    <row r="56" spans="1:12" x14ac:dyDescent="0.35">
      <c r="A56" s="29">
        <f>VLOOKUP(C56,'[1]หน่วยเบิกจ่าย 544 แห่ง'!$B$2:$C$546,1,FALSE)</f>
        <v>2000400520</v>
      </c>
      <c r="B56" s="20" t="str">
        <f>VLOOKUP(C56,'[1]หน่วยเบิกจ่าย 544 แห่ง'!$B$2:$C$546,2,FALSE)</f>
        <v>โรงเรียนราชประชานุเคราะห์ 48</v>
      </c>
      <c r="C56" s="21">
        <v>2000400520</v>
      </c>
      <c r="D56" s="20" t="str">
        <f>VLOOKUP(C56,[1]รวม!$A$2:$C$790,3,FALSE)</f>
        <v>โรงเรียนราชประชานุเคราะห์ 48</v>
      </c>
      <c r="E56" s="20" t="s">
        <v>2574</v>
      </c>
      <c r="F56" s="20" t="s">
        <v>2649</v>
      </c>
      <c r="G56" s="20" t="s">
        <v>201</v>
      </c>
      <c r="H56" s="20" t="s">
        <v>2644</v>
      </c>
      <c r="I56" s="20" t="s">
        <v>2646</v>
      </c>
      <c r="J56" s="22">
        <v>164000</v>
      </c>
      <c r="K56" s="22">
        <v>-143780.82999999999</v>
      </c>
      <c r="L56" s="22">
        <v>20219.169999999998</v>
      </c>
    </row>
    <row r="57" spans="1:12" x14ac:dyDescent="0.35">
      <c r="A57" s="29">
        <f>VLOOKUP(C57,'[1]หน่วยเบิกจ่าย 544 แห่ง'!$B$2:$C$546,1,FALSE)</f>
        <v>2000400520</v>
      </c>
      <c r="B57" s="20" t="str">
        <f>VLOOKUP(C57,'[1]หน่วยเบิกจ่าย 544 แห่ง'!$B$2:$C$546,2,FALSE)</f>
        <v>โรงเรียนราชประชานุเคราะห์ 48</v>
      </c>
      <c r="C57" s="21">
        <v>2000400520</v>
      </c>
      <c r="D57" s="20" t="str">
        <f>VLOOKUP(C57,[1]รวม!$A$2:$C$790,3,FALSE)</f>
        <v>โรงเรียนราชประชานุเคราะห์ 48</v>
      </c>
      <c r="E57" s="20" t="s">
        <v>2574</v>
      </c>
      <c r="F57" s="20" t="s">
        <v>2650</v>
      </c>
      <c r="G57" s="20" t="s">
        <v>201</v>
      </c>
      <c r="H57" s="20" t="s">
        <v>2644</v>
      </c>
      <c r="I57" s="20" t="s">
        <v>2651</v>
      </c>
      <c r="J57" s="22">
        <v>242200</v>
      </c>
      <c r="K57" s="22">
        <v>-212339.72</v>
      </c>
      <c r="L57" s="22">
        <v>29860.28</v>
      </c>
    </row>
    <row r="58" spans="1:12" x14ac:dyDescent="0.35">
      <c r="A58" s="29">
        <f>VLOOKUP(C58,'[1]หน่วยเบิกจ่าย 544 แห่ง'!$B$2:$C$546,1,FALSE)</f>
        <v>2000400520</v>
      </c>
      <c r="B58" s="20" t="str">
        <f>VLOOKUP(C58,'[1]หน่วยเบิกจ่าย 544 แห่ง'!$B$2:$C$546,2,FALSE)</f>
        <v>โรงเรียนราชประชานุเคราะห์ 48</v>
      </c>
      <c r="C58" s="21">
        <v>2000400520</v>
      </c>
      <c r="D58" s="20" t="str">
        <f>VLOOKUP(C58,[1]รวม!$A$2:$C$790,3,FALSE)</f>
        <v>โรงเรียนราชประชานุเคราะห์ 48</v>
      </c>
      <c r="E58" s="20" t="s">
        <v>2574</v>
      </c>
      <c r="F58" s="20" t="s">
        <v>2652</v>
      </c>
      <c r="G58" s="20" t="s">
        <v>201</v>
      </c>
      <c r="H58" s="20" t="s">
        <v>2644</v>
      </c>
      <c r="I58" s="20" t="s">
        <v>2651</v>
      </c>
      <c r="J58" s="22">
        <v>179820</v>
      </c>
      <c r="K58" s="22">
        <v>-157650.41</v>
      </c>
      <c r="L58" s="22">
        <v>22169.59</v>
      </c>
    </row>
    <row r="59" spans="1:12" x14ac:dyDescent="0.35">
      <c r="A59" s="29">
        <f>VLOOKUP(C59,'[1]หน่วยเบิกจ่าย 544 แห่ง'!$B$2:$C$546,1,FALSE)</f>
        <v>2000400520</v>
      </c>
      <c r="B59" s="20" t="str">
        <f>VLOOKUP(C59,'[1]หน่วยเบิกจ่าย 544 แห่ง'!$B$2:$C$546,2,FALSE)</f>
        <v>โรงเรียนราชประชานุเคราะห์ 48</v>
      </c>
      <c r="C59" s="21">
        <v>2000400520</v>
      </c>
      <c r="D59" s="20" t="str">
        <f>VLOOKUP(C59,[1]รวม!$A$2:$C$790,3,FALSE)</f>
        <v>โรงเรียนราชประชานุเคราะห์ 48</v>
      </c>
      <c r="E59" s="20" t="s">
        <v>2574</v>
      </c>
      <c r="F59" s="20" t="s">
        <v>2653</v>
      </c>
      <c r="G59" s="20" t="s">
        <v>201</v>
      </c>
      <c r="H59" s="20" t="s">
        <v>2644</v>
      </c>
      <c r="I59" s="20" t="s">
        <v>2651</v>
      </c>
      <c r="J59" s="22">
        <v>215780</v>
      </c>
      <c r="K59" s="22">
        <v>-189176.98</v>
      </c>
      <c r="L59" s="22">
        <v>26603.02</v>
      </c>
    </row>
    <row r="60" spans="1:12" x14ac:dyDescent="0.35">
      <c r="A60" s="29">
        <f>VLOOKUP(C60,'[1]หน่วยเบิกจ่าย 544 แห่ง'!$B$2:$C$546,1,FALSE)</f>
        <v>2000400520</v>
      </c>
      <c r="B60" s="20" t="str">
        <f>VLOOKUP(C60,'[1]หน่วยเบิกจ่าย 544 แห่ง'!$B$2:$C$546,2,FALSE)</f>
        <v>โรงเรียนราชประชานุเคราะห์ 48</v>
      </c>
      <c r="C60" s="21">
        <v>2000400520</v>
      </c>
      <c r="D60" s="20" t="str">
        <f>VLOOKUP(C60,[1]รวม!$A$2:$C$790,3,FALSE)</f>
        <v>โรงเรียนราชประชานุเคราะห์ 48</v>
      </c>
      <c r="E60" s="20" t="s">
        <v>2574</v>
      </c>
      <c r="F60" s="20" t="s">
        <v>2654</v>
      </c>
      <c r="G60" s="20" t="s">
        <v>201</v>
      </c>
      <c r="H60" s="20" t="s">
        <v>2644</v>
      </c>
      <c r="I60" s="20" t="s">
        <v>2651</v>
      </c>
      <c r="J60" s="22">
        <v>376000</v>
      </c>
      <c r="K60" s="22">
        <v>-329643.83</v>
      </c>
      <c r="L60" s="22">
        <v>46356.17</v>
      </c>
    </row>
    <row r="61" spans="1:12" x14ac:dyDescent="0.35">
      <c r="A61" s="29">
        <f>VLOOKUP(C61,'[1]หน่วยเบิกจ่าย 544 แห่ง'!$B$2:$C$546,1,FALSE)</f>
        <v>2000400520</v>
      </c>
      <c r="B61" s="20" t="str">
        <f>VLOOKUP(C61,'[1]หน่วยเบิกจ่าย 544 แห่ง'!$B$2:$C$546,2,FALSE)</f>
        <v>โรงเรียนราชประชานุเคราะห์ 48</v>
      </c>
      <c r="C61" s="21">
        <v>2000400520</v>
      </c>
      <c r="D61" s="20" t="str">
        <f>VLOOKUP(C61,[1]รวม!$A$2:$C$790,3,FALSE)</f>
        <v>โรงเรียนราชประชานุเคราะห์ 48</v>
      </c>
      <c r="E61" s="20" t="s">
        <v>2574</v>
      </c>
      <c r="F61" s="20" t="s">
        <v>2655</v>
      </c>
      <c r="G61" s="20" t="s">
        <v>201</v>
      </c>
      <c r="H61" s="20" t="s">
        <v>2644</v>
      </c>
      <c r="I61" s="20" t="s">
        <v>2651</v>
      </c>
      <c r="J61" s="22">
        <v>261800</v>
      </c>
      <c r="K61" s="22">
        <v>-229523.29</v>
      </c>
      <c r="L61" s="22">
        <v>32276.71</v>
      </c>
    </row>
    <row r="62" spans="1:12" x14ac:dyDescent="0.35">
      <c r="A62" s="29">
        <f>VLOOKUP(C62,'[1]หน่วยเบิกจ่าย 544 แห่ง'!$B$2:$C$546,1,FALSE)</f>
        <v>2000400520</v>
      </c>
      <c r="B62" s="20" t="str">
        <f>VLOOKUP(C62,'[1]หน่วยเบิกจ่าย 544 แห่ง'!$B$2:$C$546,2,FALSE)</f>
        <v>โรงเรียนราชประชานุเคราะห์ 48</v>
      </c>
      <c r="C62" s="21">
        <v>2000400520</v>
      </c>
      <c r="D62" s="20" t="str">
        <f>VLOOKUP(C62,[1]รวม!$A$2:$C$790,3,FALSE)</f>
        <v>โรงเรียนราชประชานุเคราะห์ 48</v>
      </c>
      <c r="E62" s="20" t="s">
        <v>2574</v>
      </c>
      <c r="F62" s="20" t="s">
        <v>2656</v>
      </c>
      <c r="G62" s="20" t="s">
        <v>201</v>
      </c>
      <c r="H62" s="20" t="s">
        <v>2644</v>
      </c>
      <c r="I62" s="20" t="s">
        <v>2651</v>
      </c>
      <c r="J62" s="22">
        <v>719280</v>
      </c>
      <c r="K62" s="22">
        <v>-630601.64</v>
      </c>
      <c r="L62" s="22">
        <v>88678.36</v>
      </c>
    </row>
    <row r="63" spans="1:12" x14ac:dyDescent="0.35">
      <c r="A63" s="29">
        <f>VLOOKUP(C63,'[1]หน่วยเบิกจ่าย 544 แห่ง'!$B$2:$C$546,1,FALSE)</f>
        <v>2000400520</v>
      </c>
      <c r="B63" s="20" t="str">
        <f>VLOOKUP(C63,'[1]หน่วยเบิกจ่าย 544 แห่ง'!$B$2:$C$546,2,FALSE)</f>
        <v>โรงเรียนราชประชานุเคราะห์ 48</v>
      </c>
      <c r="C63" s="21">
        <v>2000400520</v>
      </c>
      <c r="D63" s="20" t="str">
        <f>VLOOKUP(C63,[1]รวม!$A$2:$C$790,3,FALSE)</f>
        <v>โรงเรียนราชประชานุเคราะห์ 48</v>
      </c>
      <c r="E63" s="20" t="s">
        <v>2574</v>
      </c>
      <c r="F63" s="20" t="s">
        <v>2657</v>
      </c>
      <c r="G63" s="20" t="s">
        <v>201</v>
      </c>
      <c r="H63" s="20" t="s">
        <v>2644</v>
      </c>
      <c r="I63" s="20" t="s">
        <v>2651</v>
      </c>
      <c r="J63" s="22">
        <v>237420</v>
      </c>
      <c r="K63" s="22">
        <v>-208149.04</v>
      </c>
      <c r="L63" s="22">
        <v>29270.959999999999</v>
      </c>
    </row>
    <row r="64" spans="1:12" x14ac:dyDescent="0.35">
      <c r="A64" s="29">
        <f>VLOOKUP(C64,'[1]หน่วยเบิกจ่าย 544 แห่ง'!$B$2:$C$546,1,FALSE)</f>
        <v>2000400520</v>
      </c>
      <c r="B64" s="20" t="str">
        <f>VLOOKUP(C64,'[1]หน่วยเบิกจ่าย 544 แห่ง'!$B$2:$C$546,2,FALSE)</f>
        <v>โรงเรียนราชประชานุเคราะห์ 48</v>
      </c>
      <c r="C64" s="21">
        <v>2000400520</v>
      </c>
      <c r="D64" s="20" t="str">
        <f>VLOOKUP(C64,[1]รวม!$A$2:$C$790,3,FALSE)</f>
        <v>โรงเรียนราชประชานุเคราะห์ 48</v>
      </c>
      <c r="E64" s="20" t="s">
        <v>2574</v>
      </c>
      <c r="F64" s="20" t="s">
        <v>2658</v>
      </c>
      <c r="G64" s="20" t="s">
        <v>201</v>
      </c>
      <c r="H64" s="20" t="s">
        <v>2644</v>
      </c>
      <c r="I64" s="20" t="s">
        <v>2651</v>
      </c>
      <c r="J64" s="22">
        <v>94000</v>
      </c>
      <c r="K64" s="22">
        <v>-82410.960000000006</v>
      </c>
      <c r="L64" s="22">
        <v>11589.04</v>
      </c>
    </row>
    <row r="65" spans="1:12" x14ac:dyDescent="0.35">
      <c r="A65" s="29">
        <f>VLOOKUP(C65,'[1]หน่วยเบิกจ่าย 544 แห่ง'!$B$2:$C$546,1,FALSE)</f>
        <v>2000400520</v>
      </c>
      <c r="B65" s="20" t="str">
        <f>VLOOKUP(C65,'[1]หน่วยเบิกจ่าย 544 แห่ง'!$B$2:$C$546,2,FALSE)</f>
        <v>โรงเรียนราชประชานุเคราะห์ 48</v>
      </c>
      <c r="C65" s="21">
        <v>2000400520</v>
      </c>
      <c r="D65" s="20" t="str">
        <f>VLOOKUP(C65,[1]รวม!$A$2:$C$790,3,FALSE)</f>
        <v>โรงเรียนราชประชานุเคราะห์ 48</v>
      </c>
      <c r="E65" s="20" t="s">
        <v>2574</v>
      </c>
      <c r="F65" s="20" t="s">
        <v>2659</v>
      </c>
      <c r="G65" s="20" t="s">
        <v>201</v>
      </c>
      <c r="H65" s="20" t="s">
        <v>2644</v>
      </c>
      <c r="I65" s="20" t="s">
        <v>2651</v>
      </c>
      <c r="J65" s="22">
        <v>543800</v>
      </c>
      <c r="K65" s="22">
        <v>-476756.17</v>
      </c>
      <c r="L65" s="22">
        <v>67043.83</v>
      </c>
    </row>
    <row r="66" spans="1:12" x14ac:dyDescent="0.35">
      <c r="A66" s="29">
        <f>VLOOKUP(C66,'[1]หน่วยเบิกจ่าย 544 แห่ง'!$B$2:$C$546,1,FALSE)</f>
        <v>2000400520</v>
      </c>
      <c r="B66" s="20" t="str">
        <f>VLOOKUP(C66,'[1]หน่วยเบิกจ่าย 544 แห่ง'!$B$2:$C$546,2,FALSE)</f>
        <v>โรงเรียนราชประชานุเคราะห์ 48</v>
      </c>
      <c r="C66" s="21">
        <v>2000400520</v>
      </c>
      <c r="D66" s="20" t="str">
        <f>VLOOKUP(C66,[1]รวม!$A$2:$C$790,3,FALSE)</f>
        <v>โรงเรียนราชประชานุเคราะห์ 48</v>
      </c>
      <c r="E66" s="20" t="s">
        <v>2574</v>
      </c>
      <c r="F66" s="20" t="s">
        <v>2660</v>
      </c>
      <c r="G66" s="20" t="s">
        <v>201</v>
      </c>
      <c r="H66" s="20" t="s">
        <v>2644</v>
      </c>
      <c r="I66" s="20" t="s">
        <v>2661</v>
      </c>
      <c r="J66" s="22">
        <v>621400</v>
      </c>
      <c r="K66" s="22">
        <v>-517833.33</v>
      </c>
      <c r="L66" s="22">
        <v>103566.67</v>
      </c>
    </row>
    <row r="67" spans="1:12" x14ac:dyDescent="0.35">
      <c r="A67" s="29">
        <f>VLOOKUP(C67,'[1]หน่วยเบิกจ่าย 544 แห่ง'!$B$2:$C$546,1,FALSE)</f>
        <v>2000400520</v>
      </c>
      <c r="B67" s="20" t="str">
        <f>VLOOKUP(C67,'[1]หน่วยเบิกจ่าย 544 แห่ง'!$B$2:$C$546,2,FALSE)</f>
        <v>โรงเรียนราชประชานุเคราะห์ 48</v>
      </c>
      <c r="C67" s="21">
        <v>2000400520</v>
      </c>
      <c r="D67" s="20" t="str">
        <f>VLOOKUP(C67,[1]รวม!$A$2:$C$790,3,FALSE)</f>
        <v>โรงเรียนราชประชานุเคราะห์ 48</v>
      </c>
      <c r="E67" s="20" t="s">
        <v>2574</v>
      </c>
      <c r="F67" s="20" t="s">
        <v>2662</v>
      </c>
      <c r="G67" s="20" t="s">
        <v>201</v>
      </c>
      <c r="H67" s="20" t="s">
        <v>2644</v>
      </c>
      <c r="I67" s="20" t="s">
        <v>2661</v>
      </c>
      <c r="J67" s="22">
        <v>932100</v>
      </c>
      <c r="K67" s="22">
        <v>-776750.01</v>
      </c>
      <c r="L67" s="22">
        <v>155349.99</v>
      </c>
    </row>
    <row r="68" spans="1:12" x14ac:dyDescent="0.35">
      <c r="A68" s="29">
        <f>VLOOKUP(C68,'[1]หน่วยเบิกจ่าย 544 แห่ง'!$B$2:$C$546,1,FALSE)</f>
        <v>2000400520</v>
      </c>
      <c r="B68" s="20" t="str">
        <f>VLOOKUP(C68,'[1]หน่วยเบิกจ่าย 544 แห่ง'!$B$2:$C$546,2,FALSE)</f>
        <v>โรงเรียนราชประชานุเคราะห์ 48</v>
      </c>
      <c r="C68" s="21">
        <v>2000400520</v>
      </c>
      <c r="D68" s="20" t="str">
        <f>VLOOKUP(C68,[1]รวม!$A$2:$C$790,3,FALSE)</f>
        <v>โรงเรียนราชประชานุเคราะห์ 48</v>
      </c>
      <c r="E68" s="20" t="s">
        <v>2574</v>
      </c>
      <c r="F68" s="20" t="s">
        <v>2663</v>
      </c>
      <c r="G68" s="20" t="s">
        <v>201</v>
      </c>
      <c r="H68" s="20" t="s">
        <v>2644</v>
      </c>
      <c r="I68" s="20" t="s">
        <v>2661</v>
      </c>
      <c r="J68" s="22">
        <v>932100</v>
      </c>
      <c r="K68" s="22">
        <v>-776750.01</v>
      </c>
      <c r="L68" s="22">
        <v>155349.99</v>
      </c>
    </row>
    <row r="69" spans="1:12" x14ac:dyDescent="0.35">
      <c r="A69" s="29">
        <f>VLOOKUP(C69,'[1]หน่วยเบิกจ่าย 544 แห่ง'!$B$2:$C$546,1,FALSE)</f>
        <v>2000400520</v>
      </c>
      <c r="B69" s="20" t="str">
        <f>VLOOKUP(C69,'[1]หน่วยเบิกจ่าย 544 แห่ง'!$B$2:$C$546,2,FALSE)</f>
        <v>โรงเรียนราชประชานุเคราะห์ 48</v>
      </c>
      <c r="C69" s="21">
        <v>2000400520</v>
      </c>
      <c r="D69" s="20" t="str">
        <f>VLOOKUP(C69,[1]รวม!$A$2:$C$790,3,FALSE)</f>
        <v>โรงเรียนราชประชานุเคราะห์ 48</v>
      </c>
      <c r="E69" s="20" t="s">
        <v>2574</v>
      </c>
      <c r="F69" s="20" t="s">
        <v>2664</v>
      </c>
      <c r="G69" s="20" t="s">
        <v>201</v>
      </c>
      <c r="H69" s="20" t="s">
        <v>2644</v>
      </c>
      <c r="I69" s="20" t="s">
        <v>2661</v>
      </c>
      <c r="J69" s="22">
        <v>932100</v>
      </c>
      <c r="K69" s="22">
        <v>-776750.01</v>
      </c>
      <c r="L69" s="22">
        <v>155349.99</v>
      </c>
    </row>
    <row r="70" spans="1:12" x14ac:dyDescent="0.35">
      <c r="A70" s="29">
        <f>VLOOKUP(C70,'[1]หน่วยเบิกจ่าย 544 แห่ง'!$B$2:$C$546,1,FALSE)</f>
        <v>2000400520</v>
      </c>
      <c r="B70" s="20" t="str">
        <f>VLOOKUP(C70,'[1]หน่วยเบิกจ่าย 544 แห่ง'!$B$2:$C$546,2,FALSE)</f>
        <v>โรงเรียนราชประชานุเคราะห์ 48</v>
      </c>
      <c r="C70" s="21">
        <v>2000400520</v>
      </c>
      <c r="D70" s="20" t="str">
        <f>VLOOKUP(C70,[1]รวม!$A$2:$C$790,3,FALSE)</f>
        <v>โรงเรียนราชประชานุเคราะห์ 48</v>
      </c>
      <c r="E70" s="20" t="s">
        <v>2574</v>
      </c>
      <c r="F70" s="20" t="s">
        <v>2665</v>
      </c>
      <c r="G70" s="20" t="s">
        <v>201</v>
      </c>
      <c r="H70" s="20" t="s">
        <v>2644</v>
      </c>
      <c r="I70" s="20" t="s">
        <v>2651</v>
      </c>
      <c r="J70" s="22">
        <v>338560</v>
      </c>
      <c r="K70" s="22">
        <v>-296819.71999999997</v>
      </c>
      <c r="L70" s="22">
        <v>41740.28</v>
      </c>
    </row>
    <row r="71" spans="1:12" x14ac:dyDescent="0.35">
      <c r="A71" s="29">
        <f>VLOOKUP(C71,'[1]หน่วยเบิกจ่าย 544 แห่ง'!$B$2:$C$546,1,FALSE)</f>
        <v>2000400520</v>
      </c>
      <c r="B71" s="20" t="str">
        <f>VLOOKUP(C71,'[1]หน่วยเบิกจ่าย 544 แห่ง'!$B$2:$C$546,2,FALSE)</f>
        <v>โรงเรียนราชประชานุเคราะห์ 48</v>
      </c>
      <c r="C71" s="21">
        <v>2000400520</v>
      </c>
      <c r="D71" s="20" t="str">
        <f>VLOOKUP(C71,[1]รวม!$A$2:$C$790,3,FALSE)</f>
        <v>โรงเรียนราชประชานุเคราะห์ 48</v>
      </c>
      <c r="E71" s="20" t="s">
        <v>2574</v>
      </c>
      <c r="F71" s="20" t="s">
        <v>2666</v>
      </c>
      <c r="G71" s="20" t="s">
        <v>201</v>
      </c>
      <c r="H71" s="20" t="s">
        <v>2644</v>
      </c>
      <c r="I71" s="20" t="s">
        <v>2667</v>
      </c>
      <c r="J71" s="22">
        <v>540360</v>
      </c>
      <c r="K71" s="22">
        <v>-540359</v>
      </c>
      <c r="L71" s="22">
        <v>1</v>
      </c>
    </row>
    <row r="72" spans="1:12" x14ac:dyDescent="0.35">
      <c r="A72" s="29">
        <f>VLOOKUP(C72,'[1]หน่วยเบิกจ่าย 544 แห่ง'!$B$2:$C$546,1,FALSE)</f>
        <v>2000400520</v>
      </c>
      <c r="B72" s="20" t="str">
        <f>VLOOKUP(C72,'[1]หน่วยเบิกจ่าย 544 แห่ง'!$B$2:$C$546,2,FALSE)</f>
        <v>โรงเรียนราชประชานุเคราะห์ 48</v>
      </c>
      <c r="C72" s="21">
        <v>2000400520</v>
      </c>
      <c r="D72" s="20" t="str">
        <f>VLOOKUP(C72,[1]รวม!$A$2:$C$790,3,FALSE)</f>
        <v>โรงเรียนราชประชานุเคราะห์ 48</v>
      </c>
      <c r="E72" s="20" t="s">
        <v>2574</v>
      </c>
      <c r="F72" s="20" t="s">
        <v>2668</v>
      </c>
      <c r="G72" s="20" t="s">
        <v>201</v>
      </c>
      <c r="H72" s="20" t="s">
        <v>2644</v>
      </c>
      <c r="I72" s="20" t="s">
        <v>2651</v>
      </c>
      <c r="J72" s="22">
        <v>270400</v>
      </c>
      <c r="K72" s="22">
        <v>-237063.02</v>
      </c>
      <c r="L72" s="22">
        <v>33336.980000000003</v>
      </c>
    </row>
    <row r="73" spans="1:12" x14ac:dyDescent="0.35">
      <c r="A73" s="29">
        <f>VLOOKUP(C73,'[1]หน่วยเบิกจ่าย 544 แห่ง'!$B$2:$C$546,1,FALSE)</f>
        <v>2000400520</v>
      </c>
      <c r="B73" s="20" t="str">
        <f>VLOOKUP(C73,'[1]หน่วยเบิกจ่าย 544 แห่ง'!$B$2:$C$546,2,FALSE)</f>
        <v>โรงเรียนราชประชานุเคราะห์ 48</v>
      </c>
      <c r="C73" s="21">
        <v>2000400520</v>
      </c>
      <c r="D73" s="20" t="str">
        <f>VLOOKUP(C73,[1]รวม!$A$2:$C$790,3,FALSE)</f>
        <v>โรงเรียนราชประชานุเคราะห์ 48</v>
      </c>
      <c r="E73" s="20" t="s">
        <v>2574</v>
      </c>
      <c r="F73" s="20" t="s">
        <v>2669</v>
      </c>
      <c r="G73" s="20" t="s">
        <v>201</v>
      </c>
      <c r="H73" s="20" t="s">
        <v>2644</v>
      </c>
      <c r="I73" s="20" t="s">
        <v>2651</v>
      </c>
      <c r="J73" s="22">
        <v>367400</v>
      </c>
      <c r="K73" s="22">
        <v>-322104.11</v>
      </c>
      <c r="L73" s="22">
        <v>45295.89</v>
      </c>
    </row>
    <row r="74" spans="1:12" x14ac:dyDescent="0.35">
      <c r="A74" s="29">
        <f>VLOOKUP(C74,'[1]หน่วยเบิกจ่าย 544 แห่ง'!$B$2:$C$546,1,FALSE)</f>
        <v>2000400520</v>
      </c>
      <c r="B74" s="20" t="str">
        <f>VLOOKUP(C74,'[1]หน่วยเบิกจ่าย 544 แห่ง'!$B$2:$C$546,2,FALSE)</f>
        <v>โรงเรียนราชประชานุเคราะห์ 48</v>
      </c>
      <c r="C74" s="21">
        <v>2000400520</v>
      </c>
      <c r="D74" s="20" t="str">
        <f>VLOOKUP(C74,[1]รวม!$A$2:$C$790,3,FALSE)</f>
        <v>โรงเรียนราชประชานุเคราะห์ 48</v>
      </c>
      <c r="E74" s="20" t="s">
        <v>2574</v>
      </c>
      <c r="F74" s="20" t="s">
        <v>2670</v>
      </c>
      <c r="G74" s="20" t="s">
        <v>201</v>
      </c>
      <c r="H74" s="20" t="s">
        <v>2644</v>
      </c>
      <c r="I74" s="20" t="s">
        <v>2651</v>
      </c>
      <c r="J74" s="22">
        <v>892920</v>
      </c>
      <c r="K74" s="22">
        <v>-782833.97</v>
      </c>
      <c r="L74" s="22">
        <v>110086.03</v>
      </c>
    </row>
    <row r="75" spans="1:12" x14ac:dyDescent="0.35">
      <c r="A75" s="29">
        <f>VLOOKUP(C75,'[1]หน่วยเบิกจ่าย 544 แห่ง'!$B$2:$C$546,1,FALSE)</f>
        <v>2000400520</v>
      </c>
      <c r="B75" s="20" t="str">
        <f>VLOOKUP(C75,'[1]หน่วยเบิกจ่าย 544 แห่ง'!$B$2:$C$546,2,FALSE)</f>
        <v>โรงเรียนราชประชานุเคราะห์ 48</v>
      </c>
      <c r="C75" s="21">
        <v>2000400520</v>
      </c>
      <c r="D75" s="20" t="str">
        <f>VLOOKUP(C75,[1]รวม!$A$2:$C$790,3,FALSE)</f>
        <v>โรงเรียนราชประชานุเคราะห์ 48</v>
      </c>
      <c r="E75" s="20" t="s">
        <v>2574</v>
      </c>
      <c r="F75" s="20" t="s">
        <v>2671</v>
      </c>
      <c r="G75" s="20" t="s">
        <v>201</v>
      </c>
      <c r="H75" s="20" t="s">
        <v>2498</v>
      </c>
      <c r="I75" s="20" t="s">
        <v>2672</v>
      </c>
      <c r="J75" s="22">
        <v>441780</v>
      </c>
      <c r="K75" s="22">
        <v>-441779</v>
      </c>
      <c r="L75" s="22">
        <v>1</v>
      </c>
    </row>
    <row r="76" spans="1:12" x14ac:dyDescent="0.35">
      <c r="A76" s="29">
        <f>VLOOKUP(C76,'[1]หน่วยเบิกจ่าย 544 แห่ง'!$B$2:$C$546,1,FALSE)</f>
        <v>2000400520</v>
      </c>
      <c r="B76" s="20" t="str">
        <f>VLOOKUP(C76,'[1]หน่วยเบิกจ่าย 544 แห่ง'!$B$2:$C$546,2,FALSE)</f>
        <v>โรงเรียนราชประชานุเคราะห์ 48</v>
      </c>
      <c r="C76" s="21">
        <v>2000400520</v>
      </c>
      <c r="D76" s="20" t="str">
        <f>VLOOKUP(C76,[1]รวม!$A$2:$C$790,3,FALSE)</f>
        <v>โรงเรียนราชประชานุเคราะห์ 48</v>
      </c>
      <c r="E76" s="20" t="s">
        <v>2574</v>
      </c>
      <c r="F76" s="20" t="s">
        <v>2673</v>
      </c>
      <c r="G76" s="20" t="s">
        <v>201</v>
      </c>
      <c r="H76" s="20" t="s">
        <v>2498</v>
      </c>
      <c r="I76" s="20" t="s">
        <v>2672</v>
      </c>
      <c r="J76" s="22">
        <v>515410</v>
      </c>
      <c r="K76" s="22">
        <v>-515409</v>
      </c>
      <c r="L76" s="22">
        <v>1</v>
      </c>
    </row>
    <row r="77" spans="1:12" x14ac:dyDescent="0.35">
      <c r="A77" s="29">
        <f>VLOOKUP(C77,'[1]หน่วยเบิกจ่าย 544 แห่ง'!$B$2:$C$546,1,FALSE)</f>
        <v>2000400520</v>
      </c>
      <c r="B77" s="20" t="str">
        <f>VLOOKUP(C77,'[1]หน่วยเบิกจ่าย 544 แห่ง'!$B$2:$C$546,2,FALSE)</f>
        <v>โรงเรียนราชประชานุเคราะห์ 48</v>
      </c>
      <c r="C77" s="21">
        <v>2000400520</v>
      </c>
      <c r="D77" s="20" t="str">
        <f>VLOOKUP(C77,[1]รวม!$A$2:$C$790,3,FALSE)</f>
        <v>โรงเรียนราชประชานุเคราะห์ 48</v>
      </c>
      <c r="E77" s="20" t="s">
        <v>2574</v>
      </c>
      <c r="F77" s="20" t="s">
        <v>2674</v>
      </c>
      <c r="G77" s="20" t="s">
        <v>201</v>
      </c>
      <c r="H77" s="20" t="s">
        <v>2498</v>
      </c>
      <c r="I77" s="20" t="s">
        <v>2672</v>
      </c>
      <c r="J77" s="22">
        <v>515410</v>
      </c>
      <c r="K77" s="22">
        <v>-515409</v>
      </c>
      <c r="L77" s="22">
        <v>1</v>
      </c>
    </row>
    <row r="78" spans="1:12" x14ac:dyDescent="0.35">
      <c r="A78" s="29">
        <f>VLOOKUP(C78,'[1]หน่วยเบิกจ่าย 544 แห่ง'!$B$2:$C$546,1,FALSE)</f>
        <v>2000400545</v>
      </c>
      <c r="B78" s="20" t="str">
        <f>VLOOKUP(C78,'[1]หน่วยเบิกจ่าย 544 แห่ง'!$B$2:$C$546,2,FALSE)</f>
        <v>โรงเรียนราชประชานุเคราะห์ 49</v>
      </c>
      <c r="C78" s="21">
        <v>2000400545</v>
      </c>
      <c r="D78" s="20" t="str">
        <f>VLOOKUP(C78,[1]รวม!$A$2:$C$790,3,FALSE)</f>
        <v>โรงเรียนราชประชานุเคราะห์ 49</v>
      </c>
      <c r="E78" s="20" t="s">
        <v>2574</v>
      </c>
      <c r="F78" s="20" t="s">
        <v>2675</v>
      </c>
      <c r="G78" s="20" t="s">
        <v>201</v>
      </c>
      <c r="H78" s="20" t="s">
        <v>2676</v>
      </c>
      <c r="I78" s="20" t="s">
        <v>2677</v>
      </c>
      <c r="J78" s="22">
        <v>97000</v>
      </c>
      <c r="K78" s="22">
        <v>-96999</v>
      </c>
      <c r="L78" s="22">
        <v>1</v>
      </c>
    </row>
    <row r="79" spans="1:12" x14ac:dyDescent="0.35">
      <c r="A79" s="29">
        <f>VLOOKUP(C79,'[1]หน่วยเบิกจ่าย 544 แห่ง'!$B$2:$C$546,1,FALSE)</f>
        <v>2000400545</v>
      </c>
      <c r="B79" s="20" t="str">
        <f>VLOOKUP(C79,'[1]หน่วยเบิกจ่าย 544 แห่ง'!$B$2:$C$546,2,FALSE)</f>
        <v>โรงเรียนราชประชานุเคราะห์ 49</v>
      </c>
      <c r="C79" s="21">
        <v>2000400545</v>
      </c>
      <c r="D79" s="20" t="str">
        <f>VLOOKUP(C79,[1]รวม!$A$2:$C$790,3,FALSE)</f>
        <v>โรงเรียนราชประชานุเคราะห์ 49</v>
      </c>
      <c r="E79" s="20" t="s">
        <v>2574</v>
      </c>
      <c r="F79" s="20" t="s">
        <v>2678</v>
      </c>
      <c r="G79" s="20" t="s">
        <v>201</v>
      </c>
      <c r="H79" s="20" t="s">
        <v>2679</v>
      </c>
      <c r="I79" s="20" t="s">
        <v>2680</v>
      </c>
      <c r="J79" s="22">
        <v>924050</v>
      </c>
      <c r="K79" s="22">
        <v>-839229.86</v>
      </c>
      <c r="L79" s="22">
        <v>84820.14</v>
      </c>
    </row>
    <row r="80" spans="1:12" x14ac:dyDescent="0.35">
      <c r="A80" s="29">
        <f>VLOOKUP(C80,'[1]หน่วยเบิกจ่าย 544 แห่ง'!$B$2:$C$546,1,FALSE)</f>
        <v>2000400545</v>
      </c>
      <c r="B80" s="20" t="str">
        <f>VLOOKUP(C80,'[1]หน่วยเบิกจ่าย 544 แห่ง'!$B$2:$C$546,2,FALSE)</f>
        <v>โรงเรียนราชประชานุเคราะห์ 49</v>
      </c>
      <c r="C80" s="21">
        <v>2000400545</v>
      </c>
      <c r="D80" s="20" t="str">
        <f>VLOOKUP(C80,[1]รวม!$A$2:$C$790,3,FALSE)</f>
        <v>โรงเรียนราชประชานุเคราะห์ 49</v>
      </c>
      <c r="E80" s="20" t="s">
        <v>2574</v>
      </c>
      <c r="F80" s="20" t="s">
        <v>2681</v>
      </c>
      <c r="G80" s="20" t="s">
        <v>201</v>
      </c>
      <c r="H80" s="20" t="s">
        <v>2679</v>
      </c>
      <c r="I80" s="20" t="s">
        <v>2680</v>
      </c>
      <c r="J80" s="22">
        <v>970550</v>
      </c>
      <c r="K80" s="22">
        <v>-881461.54</v>
      </c>
      <c r="L80" s="22">
        <v>89088.46</v>
      </c>
    </row>
    <row r="81" spans="1:12" x14ac:dyDescent="0.35">
      <c r="A81" s="29">
        <f>VLOOKUP(C81,'[1]หน่วยเบิกจ่าย 544 แห่ง'!$B$2:$C$546,1,FALSE)</f>
        <v>2000400090</v>
      </c>
      <c r="B81" s="20" t="str">
        <f>VLOOKUP(C81,'[1]หน่วยเบิกจ่าย 544 แห่ง'!$B$2:$C$546,2,FALSE)</f>
        <v>ศูนย์การศึกษาพิเศษ ประจำจังหวัดสระแก้ว</v>
      </c>
      <c r="C81" s="21">
        <v>2000400090</v>
      </c>
      <c r="D81" s="20" t="str">
        <f>VLOOKUP(C81,[1]รวม!$A$2:$C$790,3,FALSE)</f>
        <v>ศูนย์การศึกษาพิเศษ ประจำจังหวัดสระแก้ว</v>
      </c>
      <c r="E81" s="20" t="s">
        <v>2574</v>
      </c>
      <c r="F81" s="20" t="s">
        <v>2682</v>
      </c>
      <c r="G81" s="20" t="s">
        <v>201</v>
      </c>
      <c r="H81" s="20" t="s">
        <v>2683</v>
      </c>
      <c r="I81" s="20" t="s">
        <v>2684</v>
      </c>
      <c r="J81" s="22">
        <v>228600</v>
      </c>
      <c r="K81" s="22">
        <v>-250.54</v>
      </c>
      <c r="L81" s="22">
        <v>228349.46</v>
      </c>
    </row>
    <row r="82" spans="1:12" x14ac:dyDescent="0.35">
      <c r="A82" s="29">
        <f>VLOOKUP(C82,'[2]-รรสพม42+20'!$D$2:$E$63,2,FALSE)</f>
        <v>2000400853</v>
      </c>
      <c r="B82" s="20" t="str">
        <f>VLOOKUP(A82,'[1]หน่วยเบิกจ่าย 544 แห่ง'!$B$2:$C$546,2,FALSE)</f>
        <v>สพม.สระแก้ว</v>
      </c>
      <c r="C82" s="21">
        <v>2000400873</v>
      </c>
      <c r="D82" s="20" t="str">
        <f>VLOOKUP(C82,[1]รวม!$A$2:$C$790,3,FALSE)</f>
        <v>ร.ร.สพม.สก</v>
      </c>
      <c r="E82" s="20" t="s">
        <v>2574</v>
      </c>
      <c r="F82" s="20" t="s">
        <v>2685</v>
      </c>
      <c r="G82" s="20" t="s">
        <v>201</v>
      </c>
      <c r="H82" s="20" t="s">
        <v>479</v>
      </c>
      <c r="I82" s="20" t="s">
        <v>2686</v>
      </c>
      <c r="J82" s="22">
        <v>4641861</v>
      </c>
      <c r="K82" s="22">
        <v>-1910230.07</v>
      </c>
      <c r="L82" s="22">
        <v>2731630.93</v>
      </c>
    </row>
    <row r="83" spans="1:12" x14ac:dyDescent="0.35">
      <c r="A83" s="29">
        <f>VLOOKUP(C83,'[2]-รรสพม42+20'!$D$2:$E$63,2,FALSE)</f>
        <v>2000400853</v>
      </c>
      <c r="B83" s="20" t="str">
        <f>VLOOKUP(A83,'[1]หน่วยเบิกจ่าย 544 แห่ง'!$B$2:$C$546,2,FALSE)</f>
        <v>สพม.สระแก้ว</v>
      </c>
      <c r="C83" s="21">
        <v>2000400873</v>
      </c>
      <c r="D83" s="20" t="str">
        <f>VLOOKUP(C83,[1]รวม!$A$2:$C$790,3,FALSE)</f>
        <v>ร.ร.สพม.สก</v>
      </c>
      <c r="E83" s="20" t="s">
        <v>2574</v>
      </c>
      <c r="F83" s="20" t="s">
        <v>2687</v>
      </c>
      <c r="G83" s="20" t="s">
        <v>201</v>
      </c>
      <c r="H83" s="20" t="s">
        <v>479</v>
      </c>
      <c r="I83" s="20" t="s">
        <v>2688</v>
      </c>
      <c r="J83" s="22">
        <v>1346000</v>
      </c>
      <c r="K83" s="22">
        <v>-583128.75</v>
      </c>
      <c r="L83" s="22">
        <v>762871.25</v>
      </c>
    </row>
    <row r="84" spans="1:12" x14ac:dyDescent="0.35">
      <c r="A84" s="29">
        <f>VLOOKUP(C84,'[2]-รรสพม42+20'!$D$2:$E$63,2,FALSE)</f>
        <v>2000400853</v>
      </c>
      <c r="B84" s="20" t="str">
        <f>VLOOKUP(A84,'[1]หน่วยเบิกจ่าย 544 แห่ง'!$B$2:$C$546,2,FALSE)</f>
        <v>สพม.สระแก้ว</v>
      </c>
      <c r="C84" s="21">
        <v>2000400873</v>
      </c>
      <c r="D84" s="20" t="str">
        <f>VLOOKUP(C84,[1]รวม!$A$2:$C$790,3,FALSE)</f>
        <v>ร.ร.สพม.สก</v>
      </c>
      <c r="E84" s="20" t="s">
        <v>2574</v>
      </c>
      <c r="F84" s="20" t="s">
        <v>2689</v>
      </c>
      <c r="G84" s="20" t="s">
        <v>201</v>
      </c>
      <c r="H84" s="20" t="s">
        <v>479</v>
      </c>
      <c r="I84" s="20" t="s">
        <v>2690</v>
      </c>
      <c r="J84" s="22">
        <v>499700</v>
      </c>
      <c r="K84" s="22">
        <v>-200793.33</v>
      </c>
      <c r="L84" s="22">
        <v>298906.67</v>
      </c>
    </row>
    <row r="85" spans="1:12" x14ac:dyDescent="0.35">
      <c r="A85" s="29">
        <f>VLOOKUP(C85,'[2]-รรสพม42+20'!$D$2:$E$63,2,FALSE)</f>
        <v>2000400853</v>
      </c>
      <c r="B85" s="20" t="str">
        <f>VLOOKUP(A85,'[1]หน่วยเบิกจ่าย 544 แห่ง'!$B$2:$C$546,2,FALSE)</f>
        <v>สพม.สระแก้ว</v>
      </c>
      <c r="C85" s="21">
        <v>2000400873</v>
      </c>
      <c r="D85" s="20" t="str">
        <f>VLOOKUP(C85,[1]รวม!$A$2:$C$790,3,FALSE)</f>
        <v>ร.ร.สพม.สก</v>
      </c>
      <c r="E85" s="20" t="s">
        <v>2574</v>
      </c>
      <c r="F85" s="20" t="s">
        <v>2691</v>
      </c>
      <c r="G85" s="20" t="s">
        <v>201</v>
      </c>
      <c r="H85" s="20" t="s">
        <v>479</v>
      </c>
      <c r="I85" s="20" t="s">
        <v>2692</v>
      </c>
      <c r="J85" s="22">
        <v>400000</v>
      </c>
      <c r="K85" s="22">
        <v>-159167</v>
      </c>
      <c r="L85" s="22">
        <v>240833</v>
      </c>
    </row>
    <row r="86" spans="1:12" x14ac:dyDescent="0.35">
      <c r="A86" s="29">
        <f>VLOOKUP(C86,'[2]-รรสพม42+20'!$D$2:$E$63,2,FALSE)</f>
        <v>2000400853</v>
      </c>
      <c r="B86" s="20" t="str">
        <f>VLOOKUP(A86,'[1]หน่วยเบิกจ่าย 544 แห่ง'!$B$2:$C$546,2,FALSE)</f>
        <v>สพม.สระแก้ว</v>
      </c>
      <c r="C86" s="21">
        <v>2000400873</v>
      </c>
      <c r="D86" s="20" t="str">
        <f>VLOOKUP(C86,[1]รวม!$A$2:$C$790,3,FALSE)</f>
        <v>ร.ร.สพม.สก</v>
      </c>
      <c r="E86" s="20" t="s">
        <v>2574</v>
      </c>
      <c r="F86" s="20" t="s">
        <v>2693</v>
      </c>
      <c r="G86" s="20" t="s">
        <v>201</v>
      </c>
      <c r="H86" s="20" t="s">
        <v>479</v>
      </c>
      <c r="I86" s="20" t="s">
        <v>2694</v>
      </c>
      <c r="J86" s="22">
        <v>798900</v>
      </c>
      <c r="K86" s="22">
        <v>-305403.65000000002</v>
      </c>
      <c r="L86" s="22">
        <v>493496.35</v>
      </c>
    </row>
    <row r="87" spans="1:12" x14ac:dyDescent="0.35">
      <c r="A87" s="29">
        <f>VLOOKUP(C87,'[2]-รรสพม42+20'!$D$2:$E$63,2,FALSE)</f>
        <v>2000400853</v>
      </c>
      <c r="B87" s="20" t="str">
        <f>VLOOKUP(A87,'[1]หน่วยเบิกจ่าย 544 แห่ง'!$B$2:$C$546,2,FALSE)</f>
        <v>สพม.สระแก้ว</v>
      </c>
      <c r="C87" s="21">
        <v>2000400873</v>
      </c>
      <c r="D87" s="20" t="str">
        <f>VLOOKUP(C87,[1]รวม!$A$2:$C$790,3,FALSE)</f>
        <v>ร.ร.สพม.สก</v>
      </c>
      <c r="E87" s="20" t="s">
        <v>2574</v>
      </c>
      <c r="F87" s="20" t="s">
        <v>2695</v>
      </c>
      <c r="G87" s="20" t="s">
        <v>201</v>
      </c>
      <c r="H87" s="20" t="s">
        <v>479</v>
      </c>
      <c r="I87" s="20" t="s">
        <v>2696</v>
      </c>
      <c r="J87" s="22">
        <v>498700</v>
      </c>
      <c r="K87" s="22">
        <v>-200391.52</v>
      </c>
      <c r="L87" s="22">
        <v>298308.47999999998</v>
      </c>
    </row>
    <row r="88" spans="1:12" x14ac:dyDescent="0.35">
      <c r="A88" s="29">
        <f>VLOOKUP(C88,'[2]-รรสพม42+20'!$D$2:$E$63,2,FALSE)</f>
        <v>2000400853</v>
      </c>
      <c r="B88" s="20" t="str">
        <f>VLOOKUP(A88,'[1]หน่วยเบิกจ่าย 544 แห่ง'!$B$2:$C$546,2,FALSE)</f>
        <v>สพม.สระแก้ว</v>
      </c>
      <c r="C88" s="21">
        <v>2000400873</v>
      </c>
      <c r="D88" s="20" t="str">
        <f>VLOOKUP(C88,[1]รวม!$A$2:$C$790,3,FALSE)</f>
        <v>ร.ร.สพม.สก</v>
      </c>
      <c r="E88" s="20" t="s">
        <v>2574</v>
      </c>
      <c r="F88" s="20" t="s">
        <v>2697</v>
      </c>
      <c r="G88" s="20" t="s">
        <v>201</v>
      </c>
      <c r="H88" s="20" t="s">
        <v>479</v>
      </c>
      <c r="I88" s="20" t="s">
        <v>2698</v>
      </c>
      <c r="J88" s="22">
        <v>335000</v>
      </c>
      <c r="K88" s="22">
        <v>-125443.89</v>
      </c>
      <c r="L88" s="22">
        <v>209556.11</v>
      </c>
    </row>
    <row r="89" spans="1:12" x14ac:dyDescent="0.35">
      <c r="A89" s="29">
        <f>VLOOKUP(C89,'[2]-รรสพม42+20'!$D$2:$E$63,2,FALSE)</f>
        <v>2000400853</v>
      </c>
      <c r="B89" s="20" t="str">
        <f>VLOOKUP(A89,'[1]หน่วยเบิกจ่าย 544 แห่ง'!$B$2:$C$546,2,FALSE)</f>
        <v>สพม.สระแก้ว</v>
      </c>
      <c r="C89" s="21">
        <v>2000400873</v>
      </c>
      <c r="D89" s="20" t="str">
        <f>VLOOKUP(C89,[1]รวม!$A$2:$C$790,3,FALSE)</f>
        <v>ร.ร.สพม.สก</v>
      </c>
      <c r="E89" s="20" t="s">
        <v>2574</v>
      </c>
      <c r="F89" s="20" t="s">
        <v>2699</v>
      </c>
      <c r="G89" s="20" t="s">
        <v>201</v>
      </c>
      <c r="H89" s="20" t="s">
        <v>479</v>
      </c>
      <c r="I89" s="20" t="s">
        <v>2700</v>
      </c>
      <c r="J89" s="22">
        <v>447700</v>
      </c>
      <c r="K89" s="22">
        <v>-172896.88</v>
      </c>
      <c r="L89" s="22">
        <v>274803.12</v>
      </c>
    </row>
    <row r="90" spans="1:12" x14ac:dyDescent="0.35">
      <c r="A90" s="29">
        <f>VLOOKUP(C90,'[2]-รรสพม42+20'!$D$2:$E$63,2,FALSE)</f>
        <v>2000400853</v>
      </c>
      <c r="B90" s="20" t="str">
        <f>VLOOKUP(A90,'[1]หน่วยเบิกจ่าย 544 แห่ง'!$B$2:$C$546,2,FALSE)</f>
        <v>สพม.สระแก้ว</v>
      </c>
      <c r="C90" s="21">
        <v>2000400873</v>
      </c>
      <c r="D90" s="20" t="str">
        <f>VLOOKUP(C90,[1]รวม!$A$2:$C$790,3,FALSE)</f>
        <v>ร.ร.สพม.สก</v>
      </c>
      <c r="E90" s="20" t="s">
        <v>2574</v>
      </c>
      <c r="F90" s="20" t="s">
        <v>2701</v>
      </c>
      <c r="G90" s="20" t="s">
        <v>201</v>
      </c>
      <c r="H90" s="20" t="s">
        <v>479</v>
      </c>
      <c r="I90" s="20" t="s">
        <v>2702</v>
      </c>
      <c r="J90" s="22">
        <v>6775400</v>
      </c>
      <c r="K90" s="22">
        <v>-2779410.7</v>
      </c>
      <c r="L90" s="22">
        <v>3995989.3</v>
      </c>
    </row>
    <row r="91" spans="1:12" x14ac:dyDescent="0.35">
      <c r="A91" s="29">
        <f>VLOOKUP(C91,'[2]-รรสพม42+20'!$D$2:$E$63,2,FALSE)</f>
        <v>2000400853</v>
      </c>
      <c r="B91" s="20" t="str">
        <f>VLOOKUP(A91,'[1]หน่วยเบิกจ่าย 544 แห่ง'!$B$2:$C$546,2,FALSE)</f>
        <v>สพม.สระแก้ว</v>
      </c>
      <c r="C91" s="21">
        <v>2000400873</v>
      </c>
      <c r="D91" s="20" t="str">
        <f>VLOOKUP(C91,[1]รวม!$A$2:$C$790,3,FALSE)</f>
        <v>ร.ร.สพม.สก</v>
      </c>
      <c r="E91" s="20" t="s">
        <v>2574</v>
      </c>
      <c r="F91" s="20" t="s">
        <v>2703</v>
      </c>
      <c r="G91" s="20" t="s">
        <v>201</v>
      </c>
      <c r="H91" s="20" t="s">
        <v>479</v>
      </c>
      <c r="I91" s="20" t="s">
        <v>2704</v>
      </c>
      <c r="J91" s="22">
        <v>5089000</v>
      </c>
      <c r="K91" s="22">
        <v>-970873.87</v>
      </c>
      <c r="L91" s="22">
        <v>4118126.13</v>
      </c>
    </row>
    <row r="92" spans="1:12" x14ac:dyDescent="0.35">
      <c r="A92" s="29">
        <f>VLOOKUP(C92,'[2]-รรสพม42+20'!$D$2:$E$63,2,FALSE)</f>
        <v>2000400853</v>
      </c>
      <c r="B92" s="20" t="str">
        <f>VLOOKUP(A92,'[1]หน่วยเบิกจ่าย 544 แห่ง'!$B$2:$C$546,2,FALSE)</f>
        <v>สพม.สระแก้ว</v>
      </c>
      <c r="C92" s="21">
        <v>2000400873</v>
      </c>
      <c r="D92" s="20" t="str">
        <f>VLOOKUP(C92,[1]รวม!$A$2:$C$790,3,FALSE)</f>
        <v>ร.ร.สพม.สก</v>
      </c>
      <c r="E92" s="20" t="s">
        <v>2574</v>
      </c>
      <c r="F92" s="20" t="s">
        <v>2705</v>
      </c>
      <c r="G92" s="20" t="s">
        <v>201</v>
      </c>
      <c r="H92" s="20" t="s">
        <v>479</v>
      </c>
      <c r="I92" s="20" t="s">
        <v>2706</v>
      </c>
      <c r="J92" s="22">
        <v>4681900</v>
      </c>
      <c r="K92" s="22">
        <v>-1551897.88</v>
      </c>
      <c r="L92" s="22">
        <v>3130002.12</v>
      </c>
    </row>
    <row r="93" spans="1:12" x14ac:dyDescent="0.35">
      <c r="A93" s="29">
        <f>VLOOKUP(C93,'[2]-รรสพม42+20'!$D$2:$E$63,2,FALSE)</f>
        <v>2000400853</v>
      </c>
      <c r="B93" s="20" t="str">
        <f>VLOOKUP(A93,'[1]หน่วยเบิกจ่าย 544 แห่ง'!$B$2:$C$546,2,FALSE)</f>
        <v>สพม.สระแก้ว</v>
      </c>
      <c r="C93" s="21">
        <v>2000400873</v>
      </c>
      <c r="D93" s="20" t="str">
        <f>VLOOKUP(C93,[1]รวม!$A$2:$C$790,3,FALSE)</f>
        <v>ร.ร.สพม.สก</v>
      </c>
      <c r="E93" s="20" t="s">
        <v>2574</v>
      </c>
      <c r="F93" s="20" t="s">
        <v>2707</v>
      </c>
      <c r="G93" s="20" t="s">
        <v>201</v>
      </c>
      <c r="H93" s="20" t="s">
        <v>479</v>
      </c>
      <c r="I93" s="20" t="s">
        <v>2708</v>
      </c>
      <c r="J93" s="22">
        <v>498600</v>
      </c>
      <c r="K93" s="22">
        <v>-194503.32</v>
      </c>
      <c r="L93" s="22">
        <v>304096.68</v>
      </c>
    </row>
    <row r="94" spans="1:12" x14ac:dyDescent="0.35">
      <c r="A94" s="29">
        <f>VLOOKUP(C94,'[1]หน่วยเบิกจ่าย 544 แห่ง'!$B$2:$C$546,1,FALSE)</f>
        <v>2000400083</v>
      </c>
      <c r="B94" s="20" t="str">
        <f>VLOOKUP(C94,'[1]หน่วยเบิกจ่าย 544 แห่ง'!$B$2:$C$546,2,FALSE)</f>
        <v>ศูนย์การศึกษาพิเศษ ประจำจังหวัดสุรินทร์</v>
      </c>
      <c r="C94" s="21">
        <v>2000400083</v>
      </c>
      <c r="D94" s="20" t="str">
        <f>VLOOKUP(C94,[1]รวม!$A$2:$C$790,3,FALSE)</f>
        <v>ศูนย์การศึกษาพิเศษ ประจำจังหวัดสุรินทร์</v>
      </c>
      <c r="E94" s="20" t="s">
        <v>2574</v>
      </c>
      <c r="F94" s="20" t="s">
        <v>2709</v>
      </c>
      <c r="G94" s="20" t="s">
        <v>201</v>
      </c>
      <c r="H94" s="20" t="s">
        <v>2710</v>
      </c>
      <c r="I94" s="20" t="s">
        <v>2711</v>
      </c>
      <c r="J94" s="22">
        <v>800000</v>
      </c>
      <c r="K94" s="22">
        <v>-799999</v>
      </c>
      <c r="L94" s="22">
        <v>1</v>
      </c>
    </row>
    <row r="95" spans="1:12" x14ac:dyDescent="0.35">
      <c r="A95" s="29">
        <f>VLOOKUP(C95,'[1]หน่วยเบิกจ่าย 544 แห่ง'!$B$2:$C$546,1,FALSE)</f>
        <v>2000400083</v>
      </c>
      <c r="B95" s="20" t="str">
        <f>VLOOKUP(C95,'[1]หน่วยเบิกจ่าย 544 แห่ง'!$B$2:$C$546,2,FALSE)</f>
        <v>ศูนย์การศึกษาพิเศษ ประจำจังหวัดสุรินทร์</v>
      </c>
      <c r="C95" s="21">
        <v>2000400083</v>
      </c>
      <c r="D95" s="20" t="str">
        <f>VLOOKUP(C95,[1]รวม!$A$2:$C$790,3,FALSE)</f>
        <v>ศูนย์การศึกษาพิเศษ ประจำจังหวัดสุรินทร์</v>
      </c>
      <c r="E95" s="20" t="s">
        <v>2574</v>
      </c>
      <c r="F95" s="20" t="s">
        <v>2712</v>
      </c>
      <c r="G95" s="20" t="s">
        <v>201</v>
      </c>
      <c r="H95" s="20" t="s">
        <v>2713</v>
      </c>
      <c r="I95" s="20" t="s">
        <v>2714</v>
      </c>
      <c r="J95" s="22">
        <v>92000</v>
      </c>
      <c r="K95" s="22">
        <v>-91999</v>
      </c>
      <c r="L95" s="22">
        <v>1</v>
      </c>
    </row>
    <row r="96" spans="1:12" x14ac:dyDescent="0.35">
      <c r="A96" s="29">
        <f>VLOOKUP(C96,'[1]หน่วยเบิกจ่าย 544 แห่ง'!$B$2:$C$546,1,FALSE)</f>
        <v>2000400083</v>
      </c>
      <c r="B96" s="20" t="str">
        <f>VLOOKUP(C96,'[1]หน่วยเบิกจ่าย 544 แห่ง'!$B$2:$C$546,2,FALSE)</f>
        <v>ศูนย์การศึกษาพิเศษ ประจำจังหวัดสุรินทร์</v>
      </c>
      <c r="C96" s="21">
        <v>2000400083</v>
      </c>
      <c r="D96" s="20" t="str">
        <f>VLOOKUP(C96,[1]รวม!$A$2:$C$790,3,FALSE)</f>
        <v>ศูนย์การศึกษาพิเศษ ประจำจังหวัดสุรินทร์</v>
      </c>
      <c r="E96" s="20" t="s">
        <v>2574</v>
      </c>
      <c r="F96" s="20" t="s">
        <v>2715</v>
      </c>
      <c r="G96" s="20" t="s">
        <v>201</v>
      </c>
      <c r="H96" s="20" t="s">
        <v>2716</v>
      </c>
      <c r="I96" s="20" t="s">
        <v>2717</v>
      </c>
      <c r="J96" s="22">
        <v>517856</v>
      </c>
      <c r="K96" s="22">
        <v>-517855</v>
      </c>
      <c r="L96" s="22">
        <v>1</v>
      </c>
    </row>
    <row r="97" spans="1:12" x14ac:dyDescent="0.35">
      <c r="A97" s="29">
        <f>VLOOKUP(C97,'[1]หน่วยเบิกจ่าย 544 แห่ง'!$B$2:$C$546,1,FALSE)</f>
        <v>2000400114</v>
      </c>
      <c r="B97" s="20" t="str">
        <f>VLOOKUP(C97,'[1]หน่วยเบิกจ่าย 544 แห่ง'!$B$2:$C$546,2,FALSE)</f>
        <v>โรงเรียนโสตศึกษาจังหวัดสุรินทร์</v>
      </c>
      <c r="C97" s="21">
        <v>2000400114</v>
      </c>
      <c r="D97" s="20" t="str">
        <f>VLOOKUP(C97,[1]รวม!$A$2:$C$790,3,FALSE)</f>
        <v>โรงเรียนโสตศึกษาจังหวัดสุรินทร์</v>
      </c>
      <c r="E97" s="20" t="s">
        <v>2574</v>
      </c>
      <c r="F97" s="20" t="s">
        <v>2718</v>
      </c>
      <c r="G97" s="20" t="s">
        <v>201</v>
      </c>
      <c r="H97" s="20" t="s">
        <v>2719</v>
      </c>
      <c r="I97" s="20" t="s">
        <v>2720</v>
      </c>
      <c r="J97" s="22">
        <v>120000</v>
      </c>
      <c r="K97" s="22">
        <v>-47342.46</v>
      </c>
      <c r="L97" s="22">
        <v>72657.539999999994</v>
      </c>
    </row>
    <row r="98" spans="1:12" x14ac:dyDescent="0.35">
      <c r="A98" s="29">
        <f>VLOOKUP(C98,'[1]หน่วยเบิกจ่าย 544 แห่ง'!$B$2:$C$546,1,FALSE)</f>
        <v>2000400114</v>
      </c>
      <c r="B98" s="20" t="str">
        <f>VLOOKUP(C98,'[1]หน่วยเบิกจ่าย 544 แห่ง'!$B$2:$C$546,2,FALSE)</f>
        <v>โรงเรียนโสตศึกษาจังหวัดสุรินทร์</v>
      </c>
      <c r="C98" s="21">
        <v>2000400114</v>
      </c>
      <c r="D98" s="20" t="str">
        <f>VLOOKUP(C98,[1]รวม!$A$2:$C$790,3,FALSE)</f>
        <v>โรงเรียนโสตศึกษาจังหวัดสุรินทร์</v>
      </c>
      <c r="E98" s="20" t="s">
        <v>2574</v>
      </c>
      <c r="F98" s="20" t="s">
        <v>2721</v>
      </c>
      <c r="G98" s="20" t="s">
        <v>201</v>
      </c>
      <c r="H98" s="20" t="s">
        <v>2719</v>
      </c>
      <c r="I98" s="20" t="s">
        <v>2722</v>
      </c>
      <c r="J98" s="22">
        <v>120000</v>
      </c>
      <c r="K98" s="22">
        <v>-47342.46</v>
      </c>
      <c r="L98" s="22">
        <v>72657.539999999994</v>
      </c>
    </row>
    <row r="99" spans="1:12" x14ac:dyDescent="0.35">
      <c r="A99" s="29">
        <f>VLOOKUP(C99,'[1]หน่วยเบิกจ่าย 544 แห่ง'!$B$2:$C$546,1,FALSE)</f>
        <v>2000400114</v>
      </c>
      <c r="B99" s="20" t="str">
        <f>VLOOKUP(C99,'[1]หน่วยเบิกจ่าย 544 แห่ง'!$B$2:$C$546,2,FALSE)</f>
        <v>โรงเรียนโสตศึกษาจังหวัดสุรินทร์</v>
      </c>
      <c r="C99" s="21">
        <v>2000400114</v>
      </c>
      <c r="D99" s="20" t="str">
        <f>VLOOKUP(C99,[1]รวม!$A$2:$C$790,3,FALSE)</f>
        <v>โรงเรียนโสตศึกษาจังหวัดสุรินทร์</v>
      </c>
      <c r="E99" s="20" t="s">
        <v>2574</v>
      </c>
      <c r="F99" s="20" t="s">
        <v>2723</v>
      </c>
      <c r="G99" s="20" t="s">
        <v>201</v>
      </c>
      <c r="H99" s="20" t="s">
        <v>1352</v>
      </c>
      <c r="I99" s="20" t="s">
        <v>2724</v>
      </c>
      <c r="J99" s="22">
        <v>180000</v>
      </c>
      <c r="K99" s="22">
        <v>-67463.009999999995</v>
      </c>
      <c r="L99" s="22">
        <v>112536.99</v>
      </c>
    </row>
    <row r="100" spans="1:12" x14ac:dyDescent="0.35">
      <c r="A100" s="29">
        <f>VLOOKUP(C100,'[1]หน่วยเบิกจ่าย 544 แห่ง'!$B$2:$C$546,1,FALSE)</f>
        <v>2000400114</v>
      </c>
      <c r="B100" s="20" t="str">
        <f>VLOOKUP(C100,'[1]หน่วยเบิกจ่าย 544 แห่ง'!$B$2:$C$546,2,FALSE)</f>
        <v>โรงเรียนโสตศึกษาจังหวัดสุรินทร์</v>
      </c>
      <c r="C100" s="21">
        <v>2000400114</v>
      </c>
      <c r="D100" s="20" t="str">
        <f>VLOOKUP(C100,[1]รวม!$A$2:$C$790,3,FALSE)</f>
        <v>โรงเรียนโสตศึกษาจังหวัดสุรินทร์</v>
      </c>
      <c r="E100" s="20" t="s">
        <v>2574</v>
      </c>
      <c r="F100" s="20" t="s">
        <v>2725</v>
      </c>
      <c r="G100" s="20" t="s">
        <v>201</v>
      </c>
      <c r="H100" s="20" t="s">
        <v>2726</v>
      </c>
      <c r="I100" s="20" t="s">
        <v>2727</v>
      </c>
      <c r="J100" s="22">
        <v>180000</v>
      </c>
      <c r="K100" s="22">
        <v>-66427.399999999994</v>
      </c>
      <c r="L100" s="22">
        <v>113572.6</v>
      </c>
    </row>
    <row r="101" spans="1:12" x14ac:dyDescent="0.35">
      <c r="A101" s="29">
        <f>VLOOKUP(C101,'[1]หน่วยเบิกจ่าย 544 แห่ง'!$B$2:$C$546,1,FALSE)</f>
        <v>2000400702</v>
      </c>
      <c r="B101" s="20" t="str">
        <f>VLOOKUP(C101,'[1]หน่วยเบิกจ่าย 544 แห่ง'!$B$2:$C$546,2,FALSE)</f>
        <v>โรงเรียนอำนาจเจริญ</v>
      </c>
      <c r="C101" s="21">
        <v>2000400702</v>
      </c>
      <c r="D101" s="20" t="str">
        <f>VLOOKUP(C101,[1]รวม!$A$2:$C$790,3,FALSE)</f>
        <v>โรงเรียนอำนาจเจริญ</v>
      </c>
      <c r="E101" s="20" t="s">
        <v>2574</v>
      </c>
      <c r="F101" s="20" t="s">
        <v>2728</v>
      </c>
      <c r="G101" s="20" t="s">
        <v>201</v>
      </c>
      <c r="H101" s="20" t="s">
        <v>2729</v>
      </c>
      <c r="I101" s="20" t="s">
        <v>2730</v>
      </c>
      <c r="J101" s="22">
        <v>15500</v>
      </c>
      <c r="K101" s="22">
        <v>-7758.48</v>
      </c>
      <c r="L101" s="22">
        <v>7741.52</v>
      </c>
    </row>
    <row r="102" spans="1:12" x14ac:dyDescent="0.35">
      <c r="A102" s="29">
        <f>VLOOKUP(C102,'[1]หน่วยเบิกจ่าย 544 แห่ง'!$B$2:$C$546,1,FALSE)</f>
        <v>2000400544</v>
      </c>
      <c r="B102" s="20" t="str">
        <f>VLOOKUP(C102,'[1]หน่วยเบิกจ่าย 544 แห่ง'!$B$2:$C$546,2,FALSE)</f>
        <v>โรงเรียนราชประชานุเคราะห์ 52</v>
      </c>
      <c r="C102" s="21">
        <v>2000400544</v>
      </c>
      <c r="D102" s="20" t="str">
        <f>VLOOKUP(C102,[1]รวม!$A$2:$C$790,3,FALSE)</f>
        <v>โรงเรียนราชประชานุเคราะห์ 52</v>
      </c>
      <c r="E102" s="20" t="s">
        <v>2574</v>
      </c>
      <c r="F102" s="20" t="s">
        <v>2731</v>
      </c>
      <c r="G102" s="20" t="s">
        <v>201</v>
      </c>
      <c r="H102" s="20" t="s">
        <v>2732</v>
      </c>
      <c r="I102" s="20" t="s">
        <v>2733</v>
      </c>
      <c r="J102" s="22">
        <v>170800</v>
      </c>
      <c r="K102" s="22">
        <v>-12071.07</v>
      </c>
      <c r="L102" s="22">
        <v>158728.93</v>
      </c>
    </row>
    <row r="103" spans="1:12" x14ac:dyDescent="0.35">
      <c r="A103" s="29">
        <f>VLOOKUP(C103,'[1]หน่วยเบิกจ่าย 544 แห่ง'!$B$2:$C$546,1,FALSE)</f>
        <v>2000400544</v>
      </c>
      <c r="B103" s="20" t="str">
        <f>VLOOKUP(C103,'[1]หน่วยเบิกจ่าย 544 แห่ง'!$B$2:$C$546,2,FALSE)</f>
        <v>โรงเรียนราชประชานุเคราะห์ 52</v>
      </c>
      <c r="C103" s="21">
        <v>2000400544</v>
      </c>
      <c r="D103" s="20" t="str">
        <f>VLOOKUP(C103,[1]รวม!$A$2:$C$790,3,FALSE)</f>
        <v>โรงเรียนราชประชานุเคราะห์ 52</v>
      </c>
      <c r="E103" s="20" t="s">
        <v>2574</v>
      </c>
      <c r="F103" s="20" t="s">
        <v>2734</v>
      </c>
      <c r="G103" s="20" t="s">
        <v>201</v>
      </c>
      <c r="H103" s="20" t="s">
        <v>2732</v>
      </c>
      <c r="I103" s="20" t="s">
        <v>2735</v>
      </c>
      <c r="J103" s="22">
        <v>443100</v>
      </c>
      <c r="K103" s="22">
        <v>-30104.86</v>
      </c>
      <c r="L103" s="22">
        <v>412995.14</v>
      </c>
    </row>
    <row r="104" spans="1:12" x14ac:dyDescent="0.35">
      <c r="A104" s="29">
        <f>VLOOKUP(C104,[2]รร.สพป183!$D$2:$E$184,2)</f>
        <v>2000400371</v>
      </c>
      <c r="B104" s="20" t="str">
        <f>VLOOKUP(A104,'[1]หน่วยเบิกจ่าย 544 แห่ง'!$B$2:$C$546,2)</f>
        <v xml:space="preserve">สพป.สกลนคร เขต 3 </v>
      </c>
      <c r="C104" s="21">
        <v>2000400372</v>
      </c>
      <c r="D104" s="20" t="str">
        <f>VLOOKUP(C104,[1]รวม!$A$2:$C$790,3,FALSE)</f>
        <v>รร.สพป.เขต3 สกลนคร</v>
      </c>
      <c r="E104" s="20" t="s">
        <v>2574</v>
      </c>
      <c r="F104" s="20" t="s">
        <v>2736</v>
      </c>
      <c r="G104" s="20" t="s">
        <v>201</v>
      </c>
      <c r="H104" s="20" t="s">
        <v>879</v>
      </c>
      <c r="I104" s="20" t="s">
        <v>2737</v>
      </c>
      <c r="J104" s="22">
        <v>35000</v>
      </c>
      <c r="K104" s="22">
        <v>-34999</v>
      </c>
      <c r="L104" s="22">
        <v>1</v>
      </c>
    </row>
    <row r="105" spans="1:12" x14ac:dyDescent="0.35">
      <c r="A105" s="29">
        <f>VLOOKUP(C105,[2]รร.สพป183!$D$2:$E$184,2)</f>
        <v>2000400371</v>
      </c>
      <c r="B105" s="20" t="str">
        <f>VLOOKUP(A105,'[1]หน่วยเบิกจ่าย 544 แห่ง'!$B$2:$C$546,2)</f>
        <v xml:space="preserve">สพป.สกลนคร เขต 3 </v>
      </c>
      <c r="C105" s="21">
        <v>2000400372</v>
      </c>
      <c r="D105" s="20" t="str">
        <f>VLOOKUP(C105,[1]รวม!$A$2:$C$790,3,FALSE)</f>
        <v>รร.สพป.เขต3 สกลนคร</v>
      </c>
      <c r="E105" s="20" t="s">
        <v>2574</v>
      </c>
      <c r="F105" s="20" t="s">
        <v>2738</v>
      </c>
      <c r="G105" s="20" t="s">
        <v>201</v>
      </c>
      <c r="H105" s="20" t="s">
        <v>879</v>
      </c>
      <c r="I105" s="20" t="s">
        <v>2737</v>
      </c>
      <c r="J105" s="22">
        <v>42700</v>
      </c>
      <c r="K105" s="22">
        <v>-42699</v>
      </c>
      <c r="L105" s="22">
        <v>1</v>
      </c>
    </row>
    <row r="106" spans="1:12" x14ac:dyDescent="0.35">
      <c r="A106" s="29">
        <f>VLOOKUP(C106,[2]รร.สพป183!$D$2:$E$184,2)</f>
        <v>2000400371</v>
      </c>
      <c r="B106" s="20" t="str">
        <f>VLOOKUP(A106,'[1]หน่วยเบิกจ่าย 544 แห่ง'!$B$2:$C$546,2)</f>
        <v xml:space="preserve">สพป.สกลนคร เขต 3 </v>
      </c>
      <c r="C106" s="21">
        <v>2000400372</v>
      </c>
      <c r="D106" s="20" t="str">
        <f>VLOOKUP(C106,[1]รวม!$A$2:$C$790,3,FALSE)</f>
        <v>รร.สพป.เขต3 สกลนคร</v>
      </c>
      <c r="E106" s="20" t="s">
        <v>2574</v>
      </c>
      <c r="F106" s="20" t="s">
        <v>2739</v>
      </c>
      <c r="G106" s="20" t="s">
        <v>201</v>
      </c>
      <c r="H106" s="20" t="s">
        <v>879</v>
      </c>
      <c r="I106" s="20" t="s">
        <v>2740</v>
      </c>
      <c r="J106" s="22">
        <v>10900</v>
      </c>
      <c r="K106" s="22">
        <v>-10899</v>
      </c>
      <c r="L106" s="22">
        <v>1</v>
      </c>
    </row>
    <row r="107" spans="1:12" x14ac:dyDescent="0.35">
      <c r="A107" s="29">
        <f>VLOOKUP(C107,'[1]หน่วยเบิกจ่าย 544 แห่ง'!$B$2:$C$546,1,FALSE)</f>
        <v>2000400540</v>
      </c>
      <c r="B107" s="20" t="str">
        <f>VLOOKUP(C107,'[1]หน่วยเบิกจ่าย 544 แห่ง'!$B$2:$C$546,2,FALSE)</f>
        <v>โรงเรียนราชประชานุเคราะห์ 60</v>
      </c>
      <c r="C107" s="21">
        <v>2000400540</v>
      </c>
      <c r="D107" s="20" t="str">
        <f>VLOOKUP(C107,[1]รวม!$A$2:$C$790,3,FALSE)</f>
        <v>โรงเรียนราชประชานุเคราะห์ 60</v>
      </c>
      <c r="E107" s="20" t="s">
        <v>2574</v>
      </c>
      <c r="F107" s="20" t="s">
        <v>2741</v>
      </c>
      <c r="G107" s="20" t="s">
        <v>201</v>
      </c>
      <c r="H107" s="20" t="s">
        <v>2742</v>
      </c>
      <c r="I107" s="20" t="s">
        <v>2743</v>
      </c>
      <c r="J107" s="22">
        <v>900000</v>
      </c>
      <c r="K107" s="22">
        <v>-832558.05</v>
      </c>
      <c r="L107" s="22">
        <v>67441.95</v>
      </c>
    </row>
    <row r="108" spans="1:12" x14ac:dyDescent="0.35">
      <c r="A108" s="29">
        <f>VLOOKUP(C108,'[1]หน่วยเบิกจ่าย 544 แห่ง'!$B$2:$C$546,1,FALSE)</f>
        <v>2000400540</v>
      </c>
      <c r="B108" s="20" t="str">
        <f>VLOOKUP(C108,'[1]หน่วยเบิกจ่าย 544 แห่ง'!$B$2:$C$546,2,FALSE)</f>
        <v>โรงเรียนราชประชานุเคราะห์ 60</v>
      </c>
      <c r="C108" s="21">
        <v>2000400540</v>
      </c>
      <c r="D108" s="20" t="str">
        <f>VLOOKUP(C108,[1]รวม!$A$2:$C$790,3,FALSE)</f>
        <v>โรงเรียนราชประชานุเคราะห์ 60</v>
      </c>
      <c r="E108" s="20" t="s">
        <v>2574</v>
      </c>
      <c r="F108" s="20" t="s">
        <v>2744</v>
      </c>
      <c r="G108" s="20" t="s">
        <v>201</v>
      </c>
      <c r="H108" s="20" t="s">
        <v>2742</v>
      </c>
      <c r="I108" s="20" t="s">
        <v>2745</v>
      </c>
      <c r="J108" s="22">
        <v>370000</v>
      </c>
      <c r="K108" s="22">
        <v>-369999</v>
      </c>
      <c r="L108" s="22">
        <v>1</v>
      </c>
    </row>
    <row r="109" spans="1:12" x14ac:dyDescent="0.35">
      <c r="A109" s="29">
        <f>VLOOKUP(C109,'[1]หน่วยเบิกจ่าย 544 แห่ง'!$B$2:$C$546,1,FALSE)</f>
        <v>2000400540</v>
      </c>
      <c r="B109" s="20" t="str">
        <f>VLOOKUP(C109,'[1]หน่วยเบิกจ่าย 544 แห่ง'!$B$2:$C$546,2,FALSE)</f>
        <v>โรงเรียนราชประชานุเคราะห์ 60</v>
      </c>
      <c r="C109" s="21">
        <v>2000400540</v>
      </c>
      <c r="D109" s="20" t="str">
        <f>VLOOKUP(C109,[1]รวม!$A$2:$C$790,3,FALSE)</f>
        <v>โรงเรียนราชประชานุเคราะห์ 60</v>
      </c>
      <c r="E109" s="20" t="s">
        <v>2574</v>
      </c>
      <c r="F109" s="20" t="s">
        <v>2746</v>
      </c>
      <c r="G109" s="20" t="s">
        <v>201</v>
      </c>
      <c r="H109" s="20" t="s">
        <v>2742</v>
      </c>
      <c r="I109" s="20" t="s">
        <v>2747</v>
      </c>
      <c r="J109" s="22">
        <v>325000</v>
      </c>
      <c r="K109" s="22">
        <v>-300660.46000000002</v>
      </c>
      <c r="L109" s="22">
        <v>24339.54</v>
      </c>
    </row>
    <row r="110" spans="1:12" x14ac:dyDescent="0.35">
      <c r="A110" s="29">
        <f>VLOOKUP(C110,'[1]หน่วยเบิกจ่าย 544 แห่ง'!$B$2:$C$546,1,FALSE)</f>
        <v>2000400540</v>
      </c>
      <c r="B110" s="20" t="str">
        <f>VLOOKUP(C110,'[1]หน่วยเบิกจ่าย 544 แห่ง'!$B$2:$C$546,2,FALSE)</f>
        <v>โรงเรียนราชประชานุเคราะห์ 60</v>
      </c>
      <c r="C110" s="21">
        <v>2000400540</v>
      </c>
      <c r="D110" s="20" t="str">
        <f>VLOOKUP(C110,[1]รวม!$A$2:$C$790,3,FALSE)</f>
        <v>โรงเรียนราชประชานุเคราะห์ 60</v>
      </c>
      <c r="E110" s="20" t="s">
        <v>2574</v>
      </c>
      <c r="F110" s="20" t="s">
        <v>2748</v>
      </c>
      <c r="G110" s="20" t="s">
        <v>201</v>
      </c>
      <c r="H110" s="20" t="s">
        <v>2742</v>
      </c>
      <c r="I110" s="20" t="s">
        <v>2749</v>
      </c>
      <c r="J110" s="22">
        <v>325000</v>
      </c>
      <c r="K110" s="22">
        <v>-300660.46000000002</v>
      </c>
      <c r="L110" s="22">
        <v>24339.54</v>
      </c>
    </row>
    <row r="111" spans="1:12" x14ac:dyDescent="0.35">
      <c r="A111" s="29">
        <f>VLOOKUP(C111,'[1]หน่วยเบิกจ่าย 544 แห่ง'!$B$2:$C$546,1,FALSE)</f>
        <v>2000400540</v>
      </c>
      <c r="B111" s="20" t="str">
        <f>VLOOKUP(C111,'[1]หน่วยเบิกจ่าย 544 แห่ง'!$B$2:$C$546,2,FALSE)</f>
        <v>โรงเรียนราชประชานุเคราะห์ 60</v>
      </c>
      <c r="C111" s="21">
        <v>2000400540</v>
      </c>
      <c r="D111" s="20" t="str">
        <f>VLOOKUP(C111,[1]รวม!$A$2:$C$790,3,FALSE)</f>
        <v>โรงเรียนราชประชานุเคราะห์ 60</v>
      </c>
      <c r="E111" s="20" t="s">
        <v>2574</v>
      </c>
      <c r="F111" s="20" t="s">
        <v>2750</v>
      </c>
      <c r="G111" s="20" t="s">
        <v>201</v>
      </c>
      <c r="H111" s="20" t="s">
        <v>2742</v>
      </c>
      <c r="I111" s="20" t="s">
        <v>2749</v>
      </c>
      <c r="J111" s="22">
        <v>325000</v>
      </c>
      <c r="K111" s="22">
        <v>-300660.46000000002</v>
      </c>
      <c r="L111" s="22">
        <v>24339.54</v>
      </c>
    </row>
    <row r="112" spans="1:12" x14ac:dyDescent="0.35">
      <c r="A112" s="29">
        <f>VLOOKUP(C112,'[1]หน่วยเบิกจ่าย 544 แห่ง'!$B$2:$C$546,1,FALSE)</f>
        <v>2000400540</v>
      </c>
      <c r="B112" s="20" t="str">
        <f>VLOOKUP(C112,'[1]หน่วยเบิกจ่าย 544 แห่ง'!$B$2:$C$546,2,FALSE)</f>
        <v>โรงเรียนราชประชานุเคราะห์ 60</v>
      </c>
      <c r="C112" s="21">
        <v>2000400540</v>
      </c>
      <c r="D112" s="20" t="str">
        <f>VLOOKUP(C112,[1]รวม!$A$2:$C$790,3,FALSE)</f>
        <v>โรงเรียนราชประชานุเคราะห์ 60</v>
      </c>
      <c r="E112" s="20" t="s">
        <v>2574</v>
      </c>
      <c r="F112" s="20" t="s">
        <v>2751</v>
      </c>
      <c r="G112" s="20" t="s">
        <v>201</v>
      </c>
      <c r="H112" s="20" t="s">
        <v>2742</v>
      </c>
      <c r="I112" s="20" t="s">
        <v>2749</v>
      </c>
      <c r="J112" s="22">
        <v>325000</v>
      </c>
      <c r="K112" s="22">
        <v>-300660.46000000002</v>
      </c>
      <c r="L112" s="22">
        <v>24339.54</v>
      </c>
    </row>
    <row r="113" spans="1:12" x14ac:dyDescent="0.35">
      <c r="A113" s="29">
        <f>VLOOKUP(C113,'[1]หน่วยเบิกจ่าย 544 แห่ง'!$B$2:$C$546,1,FALSE)</f>
        <v>2000400540</v>
      </c>
      <c r="B113" s="20" t="str">
        <f>VLOOKUP(C113,'[1]หน่วยเบิกจ่าย 544 แห่ง'!$B$2:$C$546,2,FALSE)</f>
        <v>โรงเรียนราชประชานุเคราะห์ 60</v>
      </c>
      <c r="C113" s="21">
        <v>2000400540</v>
      </c>
      <c r="D113" s="20" t="str">
        <f>VLOOKUP(C113,[1]รวม!$A$2:$C$790,3,FALSE)</f>
        <v>โรงเรียนราชประชานุเคราะห์ 60</v>
      </c>
      <c r="E113" s="20" t="s">
        <v>2574</v>
      </c>
      <c r="F113" s="20" t="s">
        <v>2752</v>
      </c>
      <c r="G113" s="20" t="s">
        <v>201</v>
      </c>
      <c r="H113" s="20" t="s">
        <v>2742</v>
      </c>
      <c r="I113" s="20" t="s">
        <v>2749</v>
      </c>
      <c r="J113" s="22">
        <v>120000</v>
      </c>
      <c r="K113" s="22">
        <v>-117308.89</v>
      </c>
      <c r="L113" s="22">
        <v>2691.11</v>
      </c>
    </row>
    <row r="114" spans="1:12" x14ac:dyDescent="0.35">
      <c r="A114" s="29">
        <f>VLOOKUP(C114,'[1]หน่วยเบิกจ่าย 544 แห่ง'!$B$2:$C$546,1,FALSE)</f>
        <v>2000400540</v>
      </c>
      <c r="B114" s="20" t="str">
        <f>VLOOKUP(C114,'[1]หน่วยเบิกจ่าย 544 แห่ง'!$B$2:$C$546,2,FALSE)</f>
        <v>โรงเรียนราชประชานุเคราะห์ 60</v>
      </c>
      <c r="C114" s="21">
        <v>2000400540</v>
      </c>
      <c r="D114" s="20" t="str">
        <f>VLOOKUP(C114,[1]รวม!$A$2:$C$790,3,FALSE)</f>
        <v>โรงเรียนราชประชานุเคราะห์ 60</v>
      </c>
      <c r="E114" s="20" t="s">
        <v>2574</v>
      </c>
      <c r="F114" s="20" t="s">
        <v>2753</v>
      </c>
      <c r="G114" s="20" t="s">
        <v>201</v>
      </c>
      <c r="H114" s="20" t="s">
        <v>2742</v>
      </c>
      <c r="I114" s="20" t="s">
        <v>2749</v>
      </c>
      <c r="J114" s="22">
        <v>248890</v>
      </c>
      <c r="K114" s="22">
        <v>-238702.8</v>
      </c>
      <c r="L114" s="22">
        <v>10187.200000000001</v>
      </c>
    </row>
    <row r="115" spans="1:12" x14ac:dyDescent="0.35">
      <c r="A115" s="29">
        <f>VLOOKUP(C115,'[1]หน่วยเบิกจ่าย 544 แห่ง'!$B$2:$C$546,1,FALSE)</f>
        <v>2000400540</v>
      </c>
      <c r="B115" s="20" t="str">
        <f>VLOOKUP(C115,'[1]หน่วยเบิกจ่าย 544 แห่ง'!$B$2:$C$546,2,FALSE)</f>
        <v>โรงเรียนราชประชานุเคราะห์ 60</v>
      </c>
      <c r="C115" s="21">
        <v>2000400540</v>
      </c>
      <c r="D115" s="20" t="str">
        <f>VLOOKUP(C115,[1]รวม!$A$2:$C$790,3,FALSE)</f>
        <v>โรงเรียนราชประชานุเคราะห์ 60</v>
      </c>
      <c r="E115" s="20" t="s">
        <v>2574</v>
      </c>
      <c r="F115" s="20" t="s">
        <v>2754</v>
      </c>
      <c r="G115" s="20" t="s">
        <v>201</v>
      </c>
      <c r="H115" s="20" t="s">
        <v>2742</v>
      </c>
      <c r="I115" s="20" t="s">
        <v>2749</v>
      </c>
      <c r="J115" s="22">
        <v>365000</v>
      </c>
      <c r="K115" s="22">
        <v>-364999</v>
      </c>
      <c r="L115" s="22">
        <v>1</v>
      </c>
    </row>
    <row r="116" spans="1:12" x14ac:dyDescent="0.35">
      <c r="A116" s="29">
        <f>VLOOKUP(C116,'[1]หน่วยเบิกจ่าย 544 แห่ง'!$B$2:$C$546,1,FALSE)</f>
        <v>2000400540</v>
      </c>
      <c r="B116" s="20" t="str">
        <f>VLOOKUP(C116,'[1]หน่วยเบิกจ่าย 544 แห่ง'!$B$2:$C$546,2,FALSE)</f>
        <v>โรงเรียนราชประชานุเคราะห์ 60</v>
      </c>
      <c r="C116" s="21">
        <v>2000400540</v>
      </c>
      <c r="D116" s="20" t="str">
        <f>VLOOKUP(C116,[1]รวม!$A$2:$C$790,3,FALSE)</f>
        <v>โรงเรียนราชประชานุเคราะห์ 60</v>
      </c>
      <c r="E116" s="20" t="s">
        <v>2574</v>
      </c>
      <c r="F116" s="20" t="s">
        <v>2755</v>
      </c>
      <c r="G116" s="20" t="s">
        <v>201</v>
      </c>
      <c r="H116" s="20" t="s">
        <v>2756</v>
      </c>
      <c r="I116" s="20" t="s">
        <v>2757</v>
      </c>
      <c r="J116" s="22">
        <v>12000</v>
      </c>
      <c r="K116" s="22">
        <v>-8751.7800000000007</v>
      </c>
      <c r="L116" s="22">
        <v>3248.22</v>
      </c>
    </row>
    <row r="117" spans="1:12" x14ac:dyDescent="0.35">
      <c r="A117" s="29">
        <f>VLOOKUP(C117,'[1]หน่วยเบิกจ่าย 544 แห่ง'!$B$2:$C$546,1,FALSE)</f>
        <v>2000400541</v>
      </c>
      <c r="B117" s="20" t="str">
        <f>VLOOKUP(C117,'[1]หน่วยเบิกจ่าย 544 แห่ง'!$B$2:$C$546,2,FALSE)</f>
        <v>โรงเรียนราชประชานุเคราะห์ 31</v>
      </c>
      <c r="C117" s="21">
        <v>2000400541</v>
      </c>
      <c r="D117" s="20" t="str">
        <f>VLOOKUP(C117,[1]รวม!$A$2:$C$790,3,FALSE)</f>
        <v>โรงเรียนราชประชานุเคราะห์ 31</v>
      </c>
      <c r="E117" s="20" t="s">
        <v>2574</v>
      </c>
      <c r="F117" s="20" t="s">
        <v>2758</v>
      </c>
      <c r="G117" s="20" t="s">
        <v>201</v>
      </c>
      <c r="H117" s="20" t="s">
        <v>2759</v>
      </c>
      <c r="I117" s="20" t="s">
        <v>10</v>
      </c>
      <c r="J117" s="22">
        <v>351600</v>
      </c>
      <c r="K117" s="22">
        <v>-351599</v>
      </c>
      <c r="L117" s="22">
        <v>1</v>
      </c>
    </row>
    <row r="118" spans="1:12" x14ac:dyDescent="0.35">
      <c r="A118" s="29">
        <f>VLOOKUP(C118,'[1]หน่วยเบิกจ่าย 544 แห่ง'!$B$2:$C$546,1,FALSE)</f>
        <v>2000400541</v>
      </c>
      <c r="B118" s="20" t="str">
        <f>VLOOKUP(C118,'[1]หน่วยเบิกจ่าย 544 แห่ง'!$B$2:$C$546,2,FALSE)</f>
        <v>โรงเรียนราชประชานุเคราะห์ 31</v>
      </c>
      <c r="C118" s="21">
        <v>2000400541</v>
      </c>
      <c r="D118" s="20" t="str">
        <f>VLOOKUP(C118,[1]รวม!$A$2:$C$790,3,FALSE)</f>
        <v>โรงเรียนราชประชานุเคราะห์ 31</v>
      </c>
      <c r="E118" s="20" t="s">
        <v>2574</v>
      </c>
      <c r="F118" s="20" t="s">
        <v>2760</v>
      </c>
      <c r="G118" s="20" t="s">
        <v>201</v>
      </c>
      <c r="H118" s="20" t="s">
        <v>2761</v>
      </c>
      <c r="I118" s="20" t="s">
        <v>2762</v>
      </c>
      <c r="J118" s="22">
        <v>1406400</v>
      </c>
      <c r="K118" s="22">
        <v>-1395611.18</v>
      </c>
      <c r="L118" s="22">
        <v>10788.82</v>
      </c>
    </row>
    <row r="119" spans="1:12" x14ac:dyDescent="0.35">
      <c r="A119" s="29">
        <f>VLOOKUP(C119,'[1]หน่วยเบิกจ่าย 544 แห่ง'!$B$2:$C$546,1,FALSE)</f>
        <v>2000400541</v>
      </c>
      <c r="B119" s="20" t="str">
        <f>VLOOKUP(C119,'[1]หน่วยเบิกจ่าย 544 แห่ง'!$B$2:$C$546,2,FALSE)</f>
        <v>โรงเรียนราชประชานุเคราะห์ 31</v>
      </c>
      <c r="C119" s="21">
        <v>2000400541</v>
      </c>
      <c r="D119" s="20" t="str">
        <f>VLOOKUP(C119,[1]รวม!$A$2:$C$790,3,FALSE)</f>
        <v>โรงเรียนราชประชานุเคราะห์ 31</v>
      </c>
      <c r="E119" s="20" t="s">
        <v>2574</v>
      </c>
      <c r="F119" s="20" t="s">
        <v>2763</v>
      </c>
      <c r="G119" s="20" t="s">
        <v>201</v>
      </c>
      <c r="H119" s="20" t="s">
        <v>762</v>
      </c>
      <c r="I119" s="20" t="s">
        <v>2762</v>
      </c>
      <c r="J119" s="22">
        <v>448500</v>
      </c>
      <c r="K119" s="22">
        <v>-444936.57</v>
      </c>
      <c r="L119" s="22">
        <v>3563.43</v>
      </c>
    </row>
    <row r="120" spans="1:12" x14ac:dyDescent="0.35">
      <c r="A120" s="29">
        <f>VLOOKUP(C120,'[1]หน่วยเบิกจ่าย 544 แห่ง'!$B$2:$C$546,1,FALSE)</f>
        <v>2000400541</v>
      </c>
      <c r="B120" s="20" t="str">
        <f>VLOOKUP(C120,'[1]หน่วยเบิกจ่าย 544 แห่ง'!$B$2:$C$546,2,FALSE)</f>
        <v>โรงเรียนราชประชานุเคราะห์ 31</v>
      </c>
      <c r="C120" s="21">
        <v>2000400541</v>
      </c>
      <c r="D120" s="20" t="str">
        <f>VLOOKUP(C120,[1]รวม!$A$2:$C$790,3,FALSE)</f>
        <v>โรงเรียนราชประชานุเคราะห์ 31</v>
      </c>
      <c r="E120" s="20" t="s">
        <v>2574</v>
      </c>
      <c r="F120" s="20" t="s">
        <v>2764</v>
      </c>
      <c r="G120" s="20" t="s">
        <v>201</v>
      </c>
      <c r="H120" s="20" t="s">
        <v>2761</v>
      </c>
      <c r="I120" s="20" t="s">
        <v>2762</v>
      </c>
      <c r="J120" s="22">
        <v>140000</v>
      </c>
      <c r="K120" s="22">
        <v>-138926.03</v>
      </c>
      <c r="L120" s="22">
        <v>1073.97</v>
      </c>
    </row>
    <row r="121" spans="1:12" x14ac:dyDescent="0.35">
      <c r="A121" s="29">
        <f>VLOOKUP(C121,'[1]หน่วยเบิกจ่าย 544 แห่ง'!$B$2:$C$546,1,FALSE)</f>
        <v>2000400541</v>
      </c>
      <c r="B121" s="20" t="str">
        <f>VLOOKUP(C121,'[1]หน่วยเบิกจ่าย 544 แห่ง'!$B$2:$C$546,2,FALSE)</f>
        <v>โรงเรียนราชประชานุเคราะห์ 31</v>
      </c>
      <c r="C121" s="21">
        <v>2000400541</v>
      </c>
      <c r="D121" s="20" t="str">
        <f>VLOOKUP(C121,[1]รวม!$A$2:$C$790,3,FALSE)</f>
        <v>โรงเรียนราชประชานุเคราะห์ 31</v>
      </c>
      <c r="E121" s="20" t="s">
        <v>2574</v>
      </c>
      <c r="F121" s="20" t="s">
        <v>2765</v>
      </c>
      <c r="G121" s="20" t="s">
        <v>201</v>
      </c>
      <c r="H121" s="20" t="s">
        <v>2766</v>
      </c>
      <c r="I121" s="20" t="s">
        <v>10</v>
      </c>
      <c r="J121" s="22">
        <v>131000</v>
      </c>
      <c r="K121" s="22">
        <v>-125255.99</v>
      </c>
      <c r="L121" s="22">
        <v>5744.01</v>
      </c>
    </row>
    <row r="122" spans="1:12" x14ac:dyDescent="0.35">
      <c r="A122" s="29">
        <f>VLOOKUP(C122,'[1]หน่วยเบิกจ่าย 544 แห่ง'!$B$2:$C$546,1,FALSE)</f>
        <v>2000400541</v>
      </c>
      <c r="B122" s="20" t="str">
        <f>VLOOKUP(C122,'[1]หน่วยเบิกจ่าย 544 แห่ง'!$B$2:$C$546,2,FALSE)</f>
        <v>โรงเรียนราชประชานุเคราะห์ 31</v>
      </c>
      <c r="C122" s="21">
        <v>2000400541</v>
      </c>
      <c r="D122" s="20" t="str">
        <f>VLOOKUP(C122,[1]รวม!$A$2:$C$790,3,FALSE)</f>
        <v>โรงเรียนราชประชานุเคราะห์ 31</v>
      </c>
      <c r="E122" s="20" t="s">
        <v>2574</v>
      </c>
      <c r="F122" s="20" t="s">
        <v>2767</v>
      </c>
      <c r="G122" s="20" t="s">
        <v>201</v>
      </c>
      <c r="H122" s="20" t="s">
        <v>2766</v>
      </c>
      <c r="I122" s="20" t="s">
        <v>10</v>
      </c>
      <c r="J122" s="22">
        <v>1900000</v>
      </c>
      <c r="K122" s="22">
        <v>-1816689.93</v>
      </c>
      <c r="L122" s="22">
        <v>83310.070000000007</v>
      </c>
    </row>
    <row r="123" spans="1:12" x14ac:dyDescent="0.35">
      <c r="A123" s="29">
        <f>VLOOKUP(C123,'[1]หน่วยเบิกจ่าย 544 แห่ง'!$B$2:$C$546,1,FALSE)</f>
        <v>2000400541</v>
      </c>
      <c r="B123" s="20" t="str">
        <f>VLOOKUP(C123,'[1]หน่วยเบิกจ่าย 544 แห่ง'!$B$2:$C$546,2,FALSE)</f>
        <v>โรงเรียนราชประชานุเคราะห์ 31</v>
      </c>
      <c r="C123" s="21">
        <v>2000400541</v>
      </c>
      <c r="D123" s="20" t="str">
        <f>VLOOKUP(C123,[1]รวม!$A$2:$C$790,3,FALSE)</f>
        <v>โรงเรียนราชประชานุเคราะห์ 31</v>
      </c>
      <c r="E123" s="20" t="s">
        <v>2574</v>
      </c>
      <c r="F123" s="20" t="s">
        <v>2768</v>
      </c>
      <c r="G123" s="20" t="s">
        <v>201</v>
      </c>
      <c r="H123" s="20" t="s">
        <v>2049</v>
      </c>
      <c r="I123" s="20" t="s">
        <v>2769</v>
      </c>
      <c r="J123" s="22">
        <v>96000</v>
      </c>
      <c r="K123" s="22">
        <v>-86399.09</v>
      </c>
      <c r="L123" s="22">
        <v>9600.91</v>
      </c>
    </row>
    <row r="124" spans="1:12" x14ac:dyDescent="0.35">
      <c r="A124" s="29">
        <f>VLOOKUP(C124,'[1]หน่วยเบิกจ่าย 544 แห่ง'!$B$2:$C$546,1,FALSE)</f>
        <v>2000400541</v>
      </c>
      <c r="B124" s="20" t="str">
        <f>VLOOKUP(C124,'[1]หน่วยเบิกจ่าย 544 แห่ง'!$B$2:$C$546,2,FALSE)</f>
        <v>โรงเรียนราชประชานุเคราะห์ 31</v>
      </c>
      <c r="C124" s="21">
        <v>2000400541</v>
      </c>
      <c r="D124" s="20" t="str">
        <f>VLOOKUP(C124,[1]รวม!$A$2:$C$790,3,FALSE)</f>
        <v>โรงเรียนราชประชานุเคราะห์ 31</v>
      </c>
      <c r="E124" s="20" t="s">
        <v>2574</v>
      </c>
      <c r="F124" s="20" t="s">
        <v>2770</v>
      </c>
      <c r="G124" s="20" t="s">
        <v>201</v>
      </c>
      <c r="H124" s="20" t="s">
        <v>2771</v>
      </c>
      <c r="I124" s="20" t="s">
        <v>2772</v>
      </c>
      <c r="J124" s="22">
        <v>96000</v>
      </c>
      <c r="K124" s="22">
        <v>-83506.740000000005</v>
      </c>
      <c r="L124" s="22">
        <v>12493.26</v>
      </c>
    </row>
    <row r="125" spans="1:12" x14ac:dyDescent="0.35">
      <c r="A125" s="29">
        <f>VLOOKUP(C125,'[1]หน่วยเบิกจ่าย 544 แห่ง'!$B$2:$C$546,1,FALSE)</f>
        <v>2000400541</v>
      </c>
      <c r="B125" s="20" t="str">
        <f>VLOOKUP(C125,'[1]หน่วยเบิกจ่าย 544 แห่ง'!$B$2:$C$546,2,FALSE)</f>
        <v>โรงเรียนราชประชานุเคราะห์ 31</v>
      </c>
      <c r="C125" s="21">
        <v>2000400541</v>
      </c>
      <c r="D125" s="20" t="str">
        <f>VLOOKUP(C125,[1]รวม!$A$2:$C$790,3,FALSE)</f>
        <v>โรงเรียนราชประชานุเคราะห์ 31</v>
      </c>
      <c r="E125" s="20" t="s">
        <v>2574</v>
      </c>
      <c r="F125" s="20" t="s">
        <v>2773</v>
      </c>
      <c r="G125" s="20" t="s">
        <v>201</v>
      </c>
      <c r="H125" s="20" t="s">
        <v>2771</v>
      </c>
      <c r="I125" s="20" t="s">
        <v>2774</v>
      </c>
      <c r="J125" s="22">
        <v>50000</v>
      </c>
      <c r="K125" s="22">
        <v>-43493.09</v>
      </c>
      <c r="L125" s="22">
        <v>6506.91</v>
      </c>
    </row>
    <row r="126" spans="1:12" x14ac:dyDescent="0.35">
      <c r="A126" s="29">
        <f>VLOOKUP(C126,'[1]หน่วยเบิกจ่าย 544 แห่ง'!$B$2:$C$546,1,FALSE)</f>
        <v>2000400541</v>
      </c>
      <c r="B126" s="20" t="str">
        <f>VLOOKUP(C126,'[1]หน่วยเบิกจ่าย 544 แห่ง'!$B$2:$C$546,2,FALSE)</f>
        <v>โรงเรียนราชประชานุเคราะห์ 31</v>
      </c>
      <c r="C126" s="21">
        <v>2000400541</v>
      </c>
      <c r="D126" s="20" t="str">
        <f>VLOOKUP(C126,[1]รวม!$A$2:$C$790,3,FALSE)</f>
        <v>โรงเรียนราชประชานุเคราะห์ 31</v>
      </c>
      <c r="E126" s="20" t="s">
        <v>2574</v>
      </c>
      <c r="F126" s="20" t="s">
        <v>2775</v>
      </c>
      <c r="G126" s="20" t="s">
        <v>201</v>
      </c>
      <c r="H126" s="20" t="s">
        <v>2771</v>
      </c>
      <c r="I126" s="20" t="s">
        <v>2776</v>
      </c>
      <c r="J126" s="22">
        <v>370000</v>
      </c>
      <c r="K126" s="22">
        <v>-321848.88</v>
      </c>
      <c r="L126" s="22">
        <v>48151.12</v>
      </c>
    </row>
    <row r="127" spans="1:12" x14ac:dyDescent="0.35">
      <c r="A127" s="29">
        <f>VLOOKUP(C127,'[1]หน่วยเบิกจ่าย 544 แห่ง'!$B$2:$C$546,1,FALSE)</f>
        <v>2000400541</v>
      </c>
      <c r="B127" s="20" t="str">
        <f>VLOOKUP(C127,'[1]หน่วยเบิกจ่าย 544 แห่ง'!$B$2:$C$546,2,FALSE)</f>
        <v>โรงเรียนราชประชานุเคราะห์ 31</v>
      </c>
      <c r="C127" s="21">
        <v>2000400541</v>
      </c>
      <c r="D127" s="20" t="str">
        <f>VLOOKUP(C127,[1]รวม!$A$2:$C$790,3,FALSE)</f>
        <v>โรงเรียนราชประชานุเคราะห์ 31</v>
      </c>
      <c r="E127" s="20" t="s">
        <v>2574</v>
      </c>
      <c r="F127" s="20" t="s">
        <v>2777</v>
      </c>
      <c r="G127" s="20" t="s">
        <v>201</v>
      </c>
      <c r="H127" s="20" t="s">
        <v>2771</v>
      </c>
      <c r="I127" s="20" t="s">
        <v>2778</v>
      </c>
      <c r="J127" s="22">
        <v>364000</v>
      </c>
      <c r="K127" s="22">
        <v>-316629.71000000002</v>
      </c>
      <c r="L127" s="22">
        <v>47370.29</v>
      </c>
    </row>
    <row r="128" spans="1:12" x14ac:dyDescent="0.35">
      <c r="A128" s="29">
        <f>VLOOKUP(C128,'[1]หน่วยเบิกจ่าย 544 แห่ง'!$B$2:$C$546,1,FALSE)</f>
        <v>2000400541</v>
      </c>
      <c r="B128" s="20" t="str">
        <f>VLOOKUP(C128,'[1]หน่วยเบิกจ่าย 544 แห่ง'!$B$2:$C$546,2,FALSE)</f>
        <v>โรงเรียนราชประชานุเคราะห์ 31</v>
      </c>
      <c r="C128" s="21">
        <v>2000400541</v>
      </c>
      <c r="D128" s="20" t="str">
        <f>VLOOKUP(C128,[1]รวม!$A$2:$C$790,3,FALSE)</f>
        <v>โรงเรียนราชประชานุเคราะห์ 31</v>
      </c>
      <c r="E128" s="20" t="s">
        <v>2574</v>
      </c>
      <c r="F128" s="20" t="s">
        <v>2779</v>
      </c>
      <c r="G128" s="20" t="s">
        <v>201</v>
      </c>
      <c r="H128" s="20" t="s">
        <v>2771</v>
      </c>
      <c r="I128" s="20" t="s">
        <v>2780</v>
      </c>
      <c r="J128" s="22">
        <v>96000</v>
      </c>
      <c r="K128" s="22">
        <v>-83506.740000000005</v>
      </c>
      <c r="L128" s="22">
        <v>12493.26</v>
      </c>
    </row>
    <row r="129" spans="1:12" x14ac:dyDescent="0.35">
      <c r="A129" s="29">
        <f>VLOOKUP(C129,'[1]หน่วยเบิกจ่าย 544 แห่ง'!$B$2:$C$546,1,FALSE)</f>
        <v>2000400541</v>
      </c>
      <c r="B129" s="20" t="str">
        <f>VLOOKUP(C129,'[1]หน่วยเบิกจ่าย 544 แห่ง'!$B$2:$C$546,2,FALSE)</f>
        <v>โรงเรียนราชประชานุเคราะห์ 31</v>
      </c>
      <c r="C129" s="21">
        <v>2000400541</v>
      </c>
      <c r="D129" s="20" t="str">
        <f>VLOOKUP(C129,[1]รวม!$A$2:$C$790,3,FALSE)</f>
        <v>โรงเรียนราชประชานุเคราะห์ 31</v>
      </c>
      <c r="E129" s="20" t="s">
        <v>2574</v>
      </c>
      <c r="F129" s="20" t="s">
        <v>2781</v>
      </c>
      <c r="G129" s="20" t="s">
        <v>201</v>
      </c>
      <c r="H129" s="20" t="s">
        <v>2771</v>
      </c>
      <c r="I129" s="20" t="s">
        <v>2774</v>
      </c>
      <c r="J129" s="22">
        <v>50000</v>
      </c>
      <c r="K129" s="22">
        <v>-43493.09</v>
      </c>
      <c r="L129" s="22">
        <v>6506.91</v>
      </c>
    </row>
    <row r="130" spans="1:12" x14ac:dyDescent="0.35">
      <c r="A130" s="29">
        <f>VLOOKUP(C130,'[1]หน่วยเบิกจ่าย 544 แห่ง'!$B$2:$C$546,1,FALSE)</f>
        <v>2000400541</v>
      </c>
      <c r="B130" s="20" t="str">
        <f>VLOOKUP(C130,'[1]หน่วยเบิกจ่าย 544 แห่ง'!$B$2:$C$546,2,FALSE)</f>
        <v>โรงเรียนราชประชานุเคราะห์ 31</v>
      </c>
      <c r="C130" s="21">
        <v>2000400541</v>
      </c>
      <c r="D130" s="20" t="str">
        <f>VLOOKUP(C130,[1]รวม!$A$2:$C$790,3,FALSE)</f>
        <v>โรงเรียนราชประชานุเคราะห์ 31</v>
      </c>
      <c r="E130" s="20" t="s">
        <v>2574</v>
      </c>
      <c r="F130" s="20" t="s">
        <v>2782</v>
      </c>
      <c r="G130" s="20" t="s">
        <v>201</v>
      </c>
      <c r="H130" s="20" t="s">
        <v>2771</v>
      </c>
      <c r="I130" s="20" t="s">
        <v>2776</v>
      </c>
      <c r="J130" s="22">
        <v>370000</v>
      </c>
      <c r="K130" s="22">
        <v>-321848.88</v>
      </c>
      <c r="L130" s="22">
        <v>48151.12</v>
      </c>
    </row>
    <row r="131" spans="1:12" x14ac:dyDescent="0.35">
      <c r="A131" s="29">
        <f>VLOOKUP(C131,'[1]หน่วยเบิกจ่าย 544 แห่ง'!$B$2:$C$546,1,FALSE)</f>
        <v>2000400541</v>
      </c>
      <c r="B131" s="20" t="str">
        <f>VLOOKUP(C131,'[1]หน่วยเบิกจ่าย 544 แห่ง'!$B$2:$C$546,2,FALSE)</f>
        <v>โรงเรียนราชประชานุเคราะห์ 31</v>
      </c>
      <c r="C131" s="21">
        <v>2000400541</v>
      </c>
      <c r="D131" s="20" t="str">
        <f>VLOOKUP(C131,[1]รวม!$A$2:$C$790,3,FALSE)</f>
        <v>โรงเรียนราชประชานุเคราะห์ 31</v>
      </c>
      <c r="E131" s="20" t="s">
        <v>2574</v>
      </c>
      <c r="F131" s="20" t="s">
        <v>2783</v>
      </c>
      <c r="G131" s="20" t="s">
        <v>201</v>
      </c>
      <c r="H131" s="20" t="s">
        <v>2771</v>
      </c>
      <c r="I131" s="20" t="s">
        <v>2778</v>
      </c>
      <c r="J131" s="22">
        <v>364000</v>
      </c>
      <c r="K131" s="22">
        <v>-316629.71000000002</v>
      </c>
      <c r="L131" s="22">
        <v>47370.29</v>
      </c>
    </row>
    <row r="132" spans="1:12" x14ac:dyDescent="0.35">
      <c r="A132" s="29">
        <f>VLOOKUP(C132,'[1]หน่วยเบิกจ่าย 544 แห่ง'!$B$2:$C$546,1,FALSE)</f>
        <v>2000400541</v>
      </c>
      <c r="B132" s="20" t="str">
        <f>VLOOKUP(C132,'[1]หน่วยเบิกจ่าย 544 แห่ง'!$B$2:$C$546,2,FALSE)</f>
        <v>โรงเรียนราชประชานุเคราะห์ 31</v>
      </c>
      <c r="C132" s="21">
        <v>2000400541</v>
      </c>
      <c r="D132" s="20" t="str">
        <f>VLOOKUP(C132,[1]รวม!$A$2:$C$790,3,FALSE)</f>
        <v>โรงเรียนราชประชานุเคราะห์ 31</v>
      </c>
      <c r="E132" s="20" t="s">
        <v>2574</v>
      </c>
      <c r="F132" s="20" t="s">
        <v>2784</v>
      </c>
      <c r="G132" s="20" t="s">
        <v>201</v>
      </c>
      <c r="H132" s="20" t="s">
        <v>2771</v>
      </c>
      <c r="I132" s="20" t="s">
        <v>2772</v>
      </c>
      <c r="J132" s="22">
        <v>144000</v>
      </c>
      <c r="K132" s="22">
        <v>-125260.11</v>
      </c>
      <c r="L132" s="22">
        <v>18739.89</v>
      </c>
    </row>
    <row r="133" spans="1:12" x14ac:dyDescent="0.35">
      <c r="A133" s="29">
        <f>VLOOKUP(C133,'[1]หน่วยเบิกจ่าย 544 แห่ง'!$B$2:$C$546,1,FALSE)</f>
        <v>2000400541</v>
      </c>
      <c r="B133" s="20" t="str">
        <f>VLOOKUP(C133,'[1]หน่วยเบิกจ่าย 544 แห่ง'!$B$2:$C$546,2,FALSE)</f>
        <v>โรงเรียนราชประชานุเคราะห์ 31</v>
      </c>
      <c r="C133" s="21">
        <v>2000400541</v>
      </c>
      <c r="D133" s="20" t="str">
        <f>VLOOKUP(C133,[1]รวม!$A$2:$C$790,3,FALSE)</f>
        <v>โรงเรียนราชประชานุเคราะห์ 31</v>
      </c>
      <c r="E133" s="20" t="s">
        <v>2574</v>
      </c>
      <c r="F133" s="20" t="s">
        <v>2785</v>
      </c>
      <c r="G133" s="20" t="s">
        <v>201</v>
      </c>
      <c r="H133" s="20" t="s">
        <v>2771</v>
      </c>
      <c r="I133" s="20" t="s">
        <v>2774</v>
      </c>
      <c r="J133" s="22">
        <v>75000</v>
      </c>
      <c r="K133" s="22">
        <v>-65239.64</v>
      </c>
      <c r="L133" s="22">
        <v>9760.36</v>
      </c>
    </row>
    <row r="134" spans="1:12" x14ac:dyDescent="0.35">
      <c r="A134" s="29">
        <f>VLOOKUP(C134,'[1]หน่วยเบิกจ่าย 544 แห่ง'!$B$2:$C$546,1,FALSE)</f>
        <v>2000400541</v>
      </c>
      <c r="B134" s="20" t="str">
        <f>VLOOKUP(C134,'[1]หน่วยเบิกจ่าย 544 แห่ง'!$B$2:$C$546,2,FALSE)</f>
        <v>โรงเรียนราชประชานุเคราะห์ 31</v>
      </c>
      <c r="C134" s="21">
        <v>2000400541</v>
      </c>
      <c r="D134" s="20" t="str">
        <f>VLOOKUP(C134,[1]รวม!$A$2:$C$790,3,FALSE)</f>
        <v>โรงเรียนราชประชานุเคราะห์ 31</v>
      </c>
      <c r="E134" s="20" t="s">
        <v>2574</v>
      </c>
      <c r="F134" s="20" t="s">
        <v>2786</v>
      </c>
      <c r="G134" s="20" t="s">
        <v>201</v>
      </c>
      <c r="H134" s="20" t="s">
        <v>2771</v>
      </c>
      <c r="I134" s="20" t="s">
        <v>2776</v>
      </c>
      <c r="J134" s="22">
        <v>555000</v>
      </c>
      <c r="K134" s="22">
        <v>-482773.32</v>
      </c>
      <c r="L134" s="22">
        <v>72226.679999999993</v>
      </c>
    </row>
    <row r="135" spans="1:12" x14ac:dyDescent="0.35">
      <c r="A135" s="29">
        <f>VLOOKUP(C135,'[1]หน่วยเบิกจ่าย 544 แห่ง'!$B$2:$C$546,1,FALSE)</f>
        <v>2000400541</v>
      </c>
      <c r="B135" s="20" t="str">
        <f>VLOOKUP(C135,'[1]หน่วยเบิกจ่าย 544 แห่ง'!$B$2:$C$546,2,FALSE)</f>
        <v>โรงเรียนราชประชานุเคราะห์ 31</v>
      </c>
      <c r="C135" s="21">
        <v>2000400541</v>
      </c>
      <c r="D135" s="20" t="str">
        <f>VLOOKUP(C135,[1]รวม!$A$2:$C$790,3,FALSE)</f>
        <v>โรงเรียนราชประชานุเคราะห์ 31</v>
      </c>
      <c r="E135" s="20" t="s">
        <v>2574</v>
      </c>
      <c r="F135" s="20" t="s">
        <v>2787</v>
      </c>
      <c r="G135" s="20" t="s">
        <v>201</v>
      </c>
      <c r="H135" s="20" t="s">
        <v>2771</v>
      </c>
      <c r="I135" s="20" t="s">
        <v>2778</v>
      </c>
      <c r="J135" s="22">
        <v>546000</v>
      </c>
      <c r="K135" s="22">
        <v>-474944.56</v>
      </c>
      <c r="L135" s="22">
        <v>71055.44</v>
      </c>
    </row>
    <row r="136" spans="1:12" x14ac:dyDescent="0.35">
      <c r="A136" s="29">
        <f>VLOOKUP(C136,'[1]หน่วยเบิกจ่าย 544 แห่ง'!$B$2:$C$546,1,FALSE)</f>
        <v>2000400541</v>
      </c>
      <c r="B136" s="20" t="str">
        <f>VLOOKUP(C136,'[1]หน่วยเบิกจ่าย 544 แห่ง'!$B$2:$C$546,2,FALSE)</f>
        <v>โรงเรียนราชประชานุเคราะห์ 31</v>
      </c>
      <c r="C136" s="21">
        <v>2000400541</v>
      </c>
      <c r="D136" s="20" t="str">
        <f>VLOOKUP(C136,[1]รวม!$A$2:$C$790,3,FALSE)</f>
        <v>โรงเรียนราชประชานุเคราะห์ 31</v>
      </c>
      <c r="E136" s="20" t="s">
        <v>2574</v>
      </c>
      <c r="F136" s="20" t="s">
        <v>2788</v>
      </c>
      <c r="G136" s="20" t="s">
        <v>201</v>
      </c>
      <c r="H136" s="20" t="s">
        <v>2771</v>
      </c>
      <c r="I136" s="20" t="s">
        <v>2789</v>
      </c>
      <c r="J136" s="22">
        <v>884750</v>
      </c>
      <c r="K136" s="22">
        <v>-769610.27</v>
      </c>
      <c r="L136" s="22">
        <v>115139.73</v>
      </c>
    </row>
    <row r="137" spans="1:12" x14ac:dyDescent="0.35">
      <c r="A137" s="29">
        <f>VLOOKUP(C137,'[1]หน่วยเบิกจ่าย 544 แห่ง'!$B$2:$C$546,1,FALSE)</f>
        <v>2000400541</v>
      </c>
      <c r="B137" s="20" t="str">
        <f>VLOOKUP(C137,'[1]หน่วยเบิกจ่าย 544 แห่ง'!$B$2:$C$546,2,FALSE)</f>
        <v>โรงเรียนราชประชานุเคราะห์ 31</v>
      </c>
      <c r="C137" s="21">
        <v>2000400541</v>
      </c>
      <c r="D137" s="20" t="str">
        <f>VLOOKUP(C137,[1]รวม!$A$2:$C$790,3,FALSE)</f>
        <v>โรงเรียนราชประชานุเคราะห์ 31</v>
      </c>
      <c r="E137" s="20" t="s">
        <v>2574</v>
      </c>
      <c r="F137" s="20" t="s">
        <v>2790</v>
      </c>
      <c r="G137" s="20" t="s">
        <v>201</v>
      </c>
      <c r="H137" s="20" t="s">
        <v>2771</v>
      </c>
      <c r="I137" s="20" t="s">
        <v>2774</v>
      </c>
      <c r="J137" s="22">
        <v>50000</v>
      </c>
      <c r="K137" s="22">
        <v>-43493.09</v>
      </c>
      <c r="L137" s="22">
        <v>6506.91</v>
      </c>
    </row>
    <row r="138" spans="1:12" x14ac:dyDescent="0.35">
      <c r="A138" s="29">
        <f>VLOOKUP(C138,'[1]หน่วยเบิกจ่าย 544 แห่ง'!$B$2:$C$546,1,FALSE)</f>
        <v>2000400541</v>
      </c>
      <c r="B138" s="20" t="str">
        <f>VLOOKUP(C138,'[1]หน่วยเบิกจ่าย 544 แห่ง'!$B$2:$C$546,2,FALSE)</f>
        <v>โรงเรียนราชประชานุเคราะห์ 31</v>
      </c>
      <c r="C138" s="21">
        <v>2000400541</v>
      </c>
      <c r="D138" s="20" t="str">
        <f>VLOOKUP(C138,[1]รวม!$A$2:$C$790,3,FALSE)</f>
        <v>โรงเรียนราชประชานุเคราะห์ 31</v>
      </c>
      <c r="E138" s="20" t="s">
        <v>2574</v>
      </c>
      <c r="F138" s="20" t="s">
        <v>2791</v>
      </c>
      <c r="G138" s="20" t="s">
        <v>201</v>
      </c>
      <c r="H138" s="20" t="s">
        <v>2771</v>
      </c>
      <c r="I138" s="20" t="s">
        <v>2792</v>
      </c>
      <c r="J138" s="22">
        <v>370000</v>
      </c>
      <c r="K138" s="22">
        <v>-321848.88</v>
      </c>
      <c r="L138" s="22">
        <v>48151.12</v>
      </c>
    </row>
    <row r="139" spans="1:12" x14ac:dyDescent="0.35">
      <c r="A139" s="29">
        <f>VLOOKUP(C139,'[1]หน่วยเบิกจ่าย 544 แห่ง'!$B$2:$C$546,1,FALSE)</f>
        <v>2000400541</v>
      </c>
      <c r="B139" s="20" t="str">
        <f>VLOOKUP(C139,'[1]หน่วยเบิกจ่าย 544 แห่ง'!$B$2:$C$546,2,FALSE)</f>
        <v>โรงเรียนราชประชานุเคราะห์ 31</v>
      </c>
      <c r="C139" s="21">
        <v>2000400541</v>
      </c>
      <c r="D139" s="20" t="str">
        <f>VLOOKUP(C139,[1]รวม!$A$2:$C$790,3,FALSE)</f>
        <v>โรงเรียนราชประชานุเคราะห์ 31</v>
      </c>
      <c r="E139" s="20" t="s">
        <v>2574</v>
      </c>
      <c r="F139" s="20" t="s">
        <v>2793</v>
      </c>
      <c r="G139" s="20" t="s">
        <v>201</v>
      </c>
      <c r="H139" s="20" t="s">
        <v>2771</v>
      </c>
      <c r="I139" s="20" t="s">
        <v>2778</v>
      </c>
      <c r="J139" s="22">
        <v>364000</v>
      </c>
      <c r="K139" s="22">
        <v>-316629.71000000002</v>
      </c>
      <c r="L139" s="22">
        <v>47370.29</v>
      </c>
    </row>
    <row r="140" spans="1:12" x14ac:dyDescent="0.35">
      <c r="A140" s="29">
        <f>VLOOKUP(C140,'[1]หน่วยเบิกจ่าย 544 แห่ง'!$B$2:$C$546,1,FALSE)</f>
        <v>2000400541</v>
      </c>
      <c r="B140" s="20" t="str">
        <f>VLOOKUP(C140,'[1]หน่วยเบิกจ่าย 544 แห่ง'!$B$2:$C$546,2,FALSE)</f>
        <v>โรงเรียนราชประชานุเคราะห์ 31</v>
      </c>
      <c r="C140" s="21">
        <v>2000400541</v>
      </c>
      <c r="D140" s="20" t="str">
        <f>VLOOKUP(C140,[1]รวม!$A$2:$C$790,3,FALSE)</f>
        <v>โรงเรียนราชประชานุเคราะห์ 31</v>
      </c>
      <c r="E140" s="20" t="s">
        <v>2574</v>
      </c>
      <c r="F140" s="20" t="s">
        <v>2794</v>
      </c>
      <c r="G140" s="20" t="s">
        <v>201</v>
      </c>
      <c r="H140" s="20" t="s">
        <v>2795</v>
      </c>
      <c r="I140" s="20" t="s">
        <v>2796</v>
      </c>
      <c r="J140" s="22">
        <v>804000</v>
      </c>
      <c r="K140" s="22">
        <v>-679985.76</v>
      </c>
      <c r="L140" s="22">
        <v>124014.24</v>
      </c>
    </row>
    <row r="141" spans="1:12" x14ac:dyDescent="0.35">
      <c r="A141" s="29">
        <f>VLOOKUP(C141,'[1]หน่วยเบิกจ่าย 544 แห่ง'!$B$2:$C$546,1,FALSE)</f>
        <v>2000400541</v>
      </c>
      <c r="B141" s="20" t="str">
        <f>VLOOKUP(C141,'[1]หน่วยเบิกจ่าย 544 แห่ง'!$B$2:$C$546,2,FALSE)</f>
        <v>โรงเรียนราชประชานุเคราะห์ 31</v>
      </c>
      <c r="C141" s="21">
        <v>2000400541</v>
      </c>
      <c r="D141" s="20" t="str">
        <f>VLOOKUP(C141,[1]รวม!$A$2:$C$790,3,FALSE)</f>
        <v>โรงเรียนราชประชานุเคราะห์ 31</v>
      </c>
      <c r="E141" s="20" t="s">
        <v>2574</v>
      </c>
      <c r="F141" s="20" t="s">
        <v>2797</v>
      </c>
      <c r="G141" s="20" t="s">
        <v>201</v>
      </c>
      <c r="H141" s="20" t="s">
        <v>2169</v>
      </c>
      <c r="I141" s="20" t="s">
        <v>2798</v>
      </c>
      <c r="J141" s="22">
        <v>48300</v>
      </c>
      <c r="K141" s="22">
        <v>-48299</v>
      </c>
      <c r="L141" s="22">
        <v>1</v>
      </c>
    </row>
    <row r="142" spans="1:12" x14ac:dyDescent="0.35">
      <c r="A142" s="29">
        <f>VLOOKUP(C142,'[1]หน่วยเบิกจ่าย 544 แห่ง'!$B$2:$C$546,1,FALSE)</f>
        <v>2000400541</v>
      </c>
      <c r="B142" s="20" t="str">
        <f>VLOOKUP(C142,'[1]หน่วยเบิกจ่าย 544 แห่ง'!$B$2:$C$546,2,FALSE)</f>
        <v>โรงเรียนราชประชานุเคราะห์ 31</v>
      </c>
      <c r="C142" s="21">
        <v>2000400541</v>
      </c>
      <c r="D142" s="20" t="str">
        <f>VLOOKUP(C142,[1]รวม!$A$2:$C$790,3,FALSE)</f>
        <v>โรงเรียนราชประชานุเคราะห์ 31</v>
      </c>
      <c r="E142" s="20" t="s">
        <v>2574</v>
      </c>
      <c r="F142" s="20" t="s">
        <v>2799</v>
      </c>
      <c r="G142" s="20" t="s">
        <v>201</v>
      </c>
      <c r="H142" s="20" t="s">
        <v>2169</v>
      </c>
      <c r="I142" s="20" t="s">
        <v>2800</v>
      </c>
      <c r="J142" s="22">
        <v>144000</v>
      </c>
      <c r="K142" s="22">
        <v>-117685.48</v>
      </c>
      <c r="L142" s="22">
        <v>26314.52</v>
      </c>
    </row>
    <row r="143" spans="1:12" x14ac:dyDescent="0.35">
      <c r="A143" s="29">
        <f>VLOOKUP(C143,'[1]หน่วยเบิกจ่าย 544 แห่ง'!$B$2:$C$546,1,FALSE)</f>
        <v>2000400541</v>
      </c>
      <c r="B143" s="20" t="str">
        <f>VLOOKUP(C143,'[1]หน่วยเบิกจ่าย 544 แห่ง'!$B$2:$C$546,2,FALSE)</f>
        <v>โรงเรียนราชประชานุเคราะห์ 31</v>
      </c>
      <c r="C143" s="21">
        <v>2000400541</v>
      </c>
      <c r="D143" s="20" t="str">
        <f>VLOOKUP(C143,[1]รวม!$A$2:$C$790,3,FALSE)</f>
        <v>โรงเรียนราชประชานุเคราะห์ 31</v>
      </c>
      <c r="E143" s="20" t="s">
        <v>2574</v>
      </c>
      <c r="F143" s="20" t="s">
        <v>2801</v>
      </c>
      <c r="G143" s="20" t="s">
        <v>201</v>
      </c>
      <c r="H143" s="20" t="s">
        <v>2169</v>
      </c>
      <c r="I143" s="20" t="s">
        <v>2802</v>
      </c>
      <c r="J143" s="22">
        <v>75000</v>
      </c>
      <c r="K143" s="22">
        <v>-61294.52</v>
      </c>
      <c r="L143" s="22">
        <v>13705.48</v>
      </c>
    </row>
    <row r="144" spans="1:12" x14ac:dyDescent="0.35">
      <c r="A144" s="29">
        <f>VLOOKUP(C144,'[1]หน่วยเบิกจ่าย 544 แห่ง'!$B$2:$C$546,1,FALSE)</f>
        <v>2000400541</v>
      </c>
      <c r="B144" s="20" t="str">
        <f>VLOOKUP(C144,'[1]หน่วยเบิกจ่าย 544 แห่ง'!$B$2:$C$546,2,FALSE)</f>
        <v>โรงเรียนราชประชานุเคราะห์ 31</v>
      </c>
      <c r="C144" s="21">
        <v>2000400541</v>
      </c>
      <c r="D144" s="20" t="str">
        <f>VLOOKUP(C144,[1]รวม!$A$2:$C$790,3,FALSE)</f>
        <v>โรงเรียนราชประชานุเคราะห์ 31</v>
      </c>
      <c r="E144" s="20" t="s">
        <v>2574</v>
      </c>
      <c r="F144" s="20" t="s">
        <v>2803</v>
      </c>
      <c r="G144" s="20" t="s">
        <v>201</v>
      </c>
      <c r="H144" s="20" t="s">
        <v>2169</v>
      </c>
      <c r="I144" s="20" t="s">
        <v>2802</v>
      </c>
      <c r="J144" s="22">
        <v>555000</v>
      </c>
      <c r="K144" s="22">
        <v>-453579.46</v>
      </c>
      <c r="L144" s="22">
        <v>101420.54</v>
      </c>
    </row>
    <row r="145" spans="1:12" x14ac:dyDescent="0.35">
      <c r="A145" s="29">
        <f>VLOOKUP(C145,'[1]หน่วยเบิกจ่าย 544 แห่ง'!$B$2:$C$546,1,FALSE)</f>
        <v>2000400541</v>
      </c>
      <c r="B145" s="20" t="str">
        <f>VLOOKUP(C145,'[1]หน่วยเบิกจ่าย 544 แห่ง'!$B$2:$C$546,2,FALSE)</f>
        <v>โรงเรียนราชประชานุเคราะห์ 31</v>
      </c>
      <c r="C145" s="21">
        <v>2000400541</v>
      </c>
      <c r="D145" s="20" t="str">
        <f>VLOOKUP(C145,[1]รวม!$A$2:$C$790,3,FALSE)</f>
        <v>โรงเรียนราชประชานุเคราะห์ 31</v>
      </c>
      <c r="E145" s="20" t="s">
        <v>2574</v>
      </c>
      <c r="F145" s="20" t="s">
        <v>2804</v>
      </c>
      <c r="G145" s="20" t="s">
        <v>201</v>
      </c>
      <c r="H145" s="20" t="s">
        <v>2169</v>
      </c>
      <c r="I145" s="20" t="s">
        <v>2802</v>
      </c>
      <c r="J145" s="22">
        <v>546000</v>
      </c>
      <c r="K145" s="22">
        <v>-446224.11</v>
      </c>
      <c r="L145" s="22">
        <v>99775.89</v>
      </c>
    </row>
    <row r="146" spans="1:12" x14ac:dyDescent="0.35">
      <c r="A146" s="29">
        <f>VLOOKUP(C146,'[1]หน่วยเบิกจ่าย 544 แห่ง'!$B$2:$C$546,1,FALSE)</f>
        <v>2000400541</v>
      </c>
      <c r="B146" s="20" t="str">
        <f>VLOOKUP(C146,'[1]หน่วยเบิกจ่าย 544 แห่ง'!$B$2:$C$546,2,FALSE)</f>
        <v>โรงเรียนราชประชานุเคราะห์ 31</v>
      </c>
      <c r="C146" s="21">
        <v>2000400541</v>
      </c>
      <c r="D146" s="20" t="str">
        <f>VLOOKUP(C146,[1]รวม!$A$2:$C$790,3,FALSE)</f>
        <v>โรงเรียนราชประชานุเคราะห์ 31</v>
      </c>
      <c r="E146" s="20" t="s">
        <v>2574</v>
      </c>
      <c r="F146" s="20" t="s">
        <v>2805</v>
      </c>
      <c r="G146" s="20" t="s">
        <v>201</v>
      </c>
      <c r="H146" s="20" t="s">
        <v>2169</v>
      </c>
      <c r="I146" s="20" t="s">
        <v>2806</v>
      </c>
      <c r="J146" s="22">
        <v>192000</v>
      </c>
      <c r="K146" s="22">
        <v>-156913.98000000001</v>
      </c>
      <c r="L146" s="22">
        <v>35086.019999999997</v>
      </c>
    </row>
    <row r="147" spans="1:12" x14ac:dyDescent="0.35">
      <c r="A147" s="29">
        <f>VLOOKUP(C147,'[1]หน่วยเบิกจ่าย 544 แห่ง'!$B$2:$C$546,1,FALSE)</f>
        <v>2000400541</v>
      </c>
      <c r="B147" s="20" t="str">
        <f>VLOOKUP(C147,'[1]หน่วยเบิกจ่าย 544 แห่ง'!$B$2:$C$546,2,FALSE)</f>
        <v>โรงเรียนราชประชานุเคราะห์ 31</v>
      </c>
      <c r="C147" s="21">
        <v>2000400541</v>
      </c>
      <c r="D147" s="20" t="str">
        <f>VLOOKUP(C147,[1]รวม!$A$2:$C$790,3,FALSE)</f>
        <v>โรงเรียนราชประชานุเคราะห์ 31</v>
      </c>
      <c r="E147" s="20" t="s">
        <v>2574</v>
      </c>
      <c r="F147" s="20" t="s">
        <v>2807</v>
      </c>
      <c r="G147" s="20" t="s">
        <v>201</v>
      </c>
      <c r="H147" s="20" t="s">
        <v>2169</v>
      </c>
      <c r="I147" s="20" t="s">
        <v>2806</v>
      </c>
      <c r="J147" s="22">
        <v>100000</v>
      </c>
      <c r="K147" s="22">
        <v>-81726.02</v>
      </c>
      <c r="L147" s="22">
        <v>18273.98</v>
      </c>
    </row>
    <row r="148" spans="1:12" x14ac:dyDescent="0.35">
      <c r="A148" s="29">
        <f>VLOOKUP(C148,'[1]หน่วยเบิกจ่าย 544 แห่ง'!$B$2:$C$546,1,FALSE)</f>
        <v>2000400541</v>
      </c>
      <c r="B148" s="20" t="str">
        <f>VLOOKUP(C148,'[1]หน่วยเบิกจ่าย 544 แห่ง'!$B$2:$C$546,2,FALSE)</f>
        <v>โรงเรียนราชประชานุเคราะห์ 31</v>
      </c>
      <c r="C148" s="21">
        <v>2000400541</v>
      </c>
      <c r="D148" s="20" t="str">
        <f>VLOOKUP(C148,[1]รวม!$A$2:$C$790,3,FALSE)</f>
        <v>โรงเรียนราชประชานุเคราะห์ 31</v>
      </c>
      <c r="E148" s="20" t="s">
        <v>2574</v>
      </c>
      <c r="F148" s="20" t="s">
        <v>2808</v>
      </c>
      <c r="G148" s="20" t="s">
        <v>201</v>
      </c>
      <c r="H148" s="20" t="s">
        <v>2169</v>
      </c>
      <c r="I148" s="20" t="s">
        <v>2806</v>
      </c>
      <c r="J148" s="22">
        <v>740000</v>
      </c>
      <c r="K148" s="22">
        <v>-604772.6</v>
      </c>
      <c r="L148" s="22">
        <v>135227.4</v>
      </c>
    </row>
    <row r="149" spans="1:12" x14ac:dyDescent="0.35">
      <c r="A149" s="29">
        <f>VLOOKUP(C149,'[1]หน่วยเบิกจ่าย 544 แห่ง'!$B$2:$C$546,1,FALSE)</f>
        <v>2000400541</v>
      </c>
      <c r="B149" s="20" t="str">
        <f>VLOOKUP(C149,'[1]หน่วยเบิกจ่าย 544 แห่ง'!$B$2:$C$546,2,FALSE)</f>
        <v>โรงเรียนราชประชานุเคราะห์ 31</v>
      </c>
      <c r="C149" s="21">
        <v>2000400541</v>
      </c>
      <c r="D149" s="20" t="str">
        <f>VLOOKUP(C149,[1]รวม!$A$2:$C$790,3,FALSE)</f>
        <v>โรงเรียนราชประชานุเคราะห์ 31</v>
      </c>
      <c r="E149" s="20" t="s">
        <v>2574</v>
      </c>
      <c r="F149" s="20" t="s">
        <v>2809</v>
      </c>
      <c r="G149" s="20" t="s">
        <v>201</v>
      </c>
      <c r="H149" s="20" t="s">
        <v>2169</v>
      </c>
      <c r="I149" s="20" t="s">
        <v>2806</v>
      </c>
      <c r="J149" s="22">
        <v>728000</v>
      </c>
      <c r="K149" s="22">
        <v>-594965.48</v>
      </c>
      <c r="L149" s="22">
        <v>133034.51999999999</v>
      </c>
    </row>
    <row r="150" spans="1:12" x14ac:dyDescent="0.35">
      <c r="A150" s="29">
        <f>VLOOKUP(C150,'[1]หน่วยเบิกจ่าย 544 แห่ง'!$B$2:$C$546,1,FALSE)</f>
        <v>2000400541</v>
      </c>
      <c r="B150" s="20" t="str">
        <f>VLOOKUP(C150,'[1]หน่วยเบิกจ่าย 544 แห่ง'!$B$2:$C$546,2,FALSE)</f>
        <v>โรงเรียนราชประชานุเคราะห์ 31</v>
      </c>
      <c r="C150" s="21">
        <v>2000400541</v>
      </c>
      <c r="D150" s="20" t="str">
        <f>VLOOKUP(C150,[1]รวม!$A$2:$C$790,3,FALSE)</f>
        <v>โรงเรียนราชประชานุเคราะห์ 31</v>
      </c>
      <c r="E150" s="20" t="s">
        <v>2574</v>
      </c>
      <c r="F150" s="20" t="s">
        <v>2810</v>
      </c>
      <c r="G150" s="20" t="s">
        <v>201</v>
      </c>
      <c r="H150" s="20" t="s">
        <v>2811</v>
      </c>
      <c r="I150" s="20" t="s">
        <v>2812</v>
      </c>
      <c r="J150" s="22">
        <v>159600</v>
      </c>
      <c r="K150" s="22">
        <v>-127067.83</v>
      </c>
      <c r="L150" s="22">
        <v>32532.17</v>
      </c>
    </row>
    <row r="151" spans="1:12" x14ac:dyDescent="0.35">
      <c r="A151" s="29">
        <f>VLOOKUP(C151,'[1]หน่วยเบิกจ่าย 544 แห่ง'!$B$2:$C$546,1,FALSE)</f>
        <v>2000400541</v>
      </c>
      <c r="B151" s="20" t="str">
        <f>VLOOKUP(C151,'[1]หน่วยเบิกจ่าย 544 แห่ง'!$B$2:$C$546,2,FALSE)</f>
        <v>โรงเรียนราชประชานุเคราะห์ 31</v>
      </c>
      <c r="C151" s="21">
        <v>2000400541</v>
      </c>
      <c r="D151" s="20" t="str">
        <f>VLOOKUP(C151,[1]รวม!$A$2:$C$790,3,FALSE)</f>
        <v>โรงเรียนราชประชานุเคราะห์ 31</v>
      </c>
      <c r="E151" s="20" t="s">
        <v>2574</v>
      </c>
      <c r="F151" s="20" t="s">
        <v>2813</v>
      </c>
      <c r="G151" s="20" t="s">
        <v>201</v>
      </c>
      <c r="H151" s="20" t="s">
        <v>2811</v>
      </c>
      <c r="I151" s="20" t="s">
        <v>2812</v>
      </c>
      <c r="J151" s="22">
        <v>312000</v>
      </c>
      <c r="K151" s="22">
        <v>-248403.29</v>
      </c>
      <c r="L151" s="22">
        <v>63596.71</v>
      </c>
    </row>
    <row r="152" spans="1:12" x14ac:dyDescent="0.35">
      <c r="A152" s="29">
        <f>VLOOKUP(C152,'[1]หน่วยเบิกจ่าย 544 แห่ง'!$B$2:$C$546,1,FALSE)</f>
        <v>2000400541</v>
      </c>
      <c r="B152" s="20" t="str">
        <f>VLOOKUP(C152,'[1]หน่วยเบิกจ่าย 544 แห่ง'!$B$2:$C$546,2,FALSE)</f>
        <v>โรงเรียนราชประชานุเคราะห์ 31</v>
      </c>
      <c r="C152" s="21">
        <v>2000400541</v>
      </c>
      <c r="D152" s="20" t="str">
        <f>VLOOKUP(C152,[1]รวม!$A$2:$C$790,3,FALSE)</f>
        <v>โรงเรียนราชประชานุเคราะห์ 31</v>
      </c>
      <c r="E152" s="20" t="s">
        <v>2574</v>
      </c>
      <c r="F152" s="20" t="s">
        <v>2814</v>
      </c>
      <c r="G152" s="20" t="s">
        <v>201</v>
      </c>
      <c r="H152" s="20" t="s">
        <v>2811</v>
      </c>
      <c r="I152" s="20" t="s">
        <v>2815</v>
      </c>
      <c r="J152" s="22">
        <v>1011000</v>
      </c>
      <c r="K152" s="22">
        <v>-804922.19</v>
      </c>
      <c r="L152" s="22">
        <v>206077.81</v>
      </c>
    </row>
    <row r="153" spans="1:12" x14ac:dyDescent="0.35">
      <c r="A153" s="29">
        <f>VLOOKUP(C153,'[1]หน่วยเบิกจ่าย 544 แห่ง'!$B$2:$C$546,1,FALSE)</f>
        <v>2000400541</v>
      </c>
      <c r="B153" s="20" t="str">
        <f>VLOOKUP(C153,'[1]หน่วยเบิกจ่าย 544 แห่ง'!$B$2:$C$546,2,FALSE)</f>
        <v>โรงเรียนราชประชานุเคราะห์ 31</v>
      </c>
      <c r="C153" s="21">
        <v>2000400541</v>
      </c>
      <c r="D153" s="20" t="str">
        <f>VLOOKUP(C153,[1]รวม!$A$2:$C$790,3,FALSE)</f>
        <v>โรงเรียนราชประชานุเคราะห์ 31</v>
      </c>
      <c r="E153" s="20" t="s">
        <v>2574</v>
      </c>
      <c r="F153" s="20" t="s">
        <v>2816</v>
      </c>
      <c r="G153" s="20" t="s">
        <v>201</v>
      </c>
      <c r="H153" s="20" t="s">
        <v>2817</v>
      </c>
      <c r="I153" s="20" t="s">
        <v>2818</v>
      </c>
      <c r="J153" s="22">
        <v>239400</v>
      </c>
      <c r="K153" s="22">
        <v>-189158.8</v>
      </c>
      <c r="L153" s="22">
        <v>50241.2</v>
      </c>
    </row>
    <row r="154" spans="1:12" x14ac:dyDescent="0.35">
      <c r="A154" s="29">
        <f>VLOOKUP(C154,'[1]หน่วยเบิกจ่าย 544 แห่ง'!$B$2:$C$546,1,FALSE)</f>
        <v>2000400541</v>
      </c>
      <c r="B154" s="20" t="str">
        <f>VLOOKUP(C154,'[1]หน่วยเบิกจ่าย 544 แห่ง'!$B$2:$C$546,2,FALSE)</f>
        <v>โรงเรียนราชประชานุเคราะห์ 31</v>
      </c>
      <c r="C154" s="21">
        <v>2000400541</v>
      </c>
      <c r="D154" s="20" t="str">
        <f>VLOOKUP(C154,[1]รวม!$A$2:$C$790,3,FALSE)</f>
        <v>โรงเรียนราชประชานุเคราะห์ 31</v>
      </c>
      <c r="E154" s="20" t="s">
        <v>2574</v>
      </c>
      <c r="F154" s="20" t="s">
        <v>2819</v>
      </c>
      <c r="G154" s="20" t="s">
        <v>201</v>
      </c>
      <c r="H154" s="20" t="s">
        <v>2817</v>
      </c>
      <c r="I154" s="20" t="s">
        <v>2820</v>
      </c>
      <c r="J154" s="22">
        <v>468000</v>
      </c>
      <c r="K154" s="22">
        <v>-369784.11</v>
      </c>
      <c r="L154" s="22">
        <v>98215.89</v>
      </c>
    </row>
    <row r="155" spans="1:12" x14ac:dyDescent="0.35">
      <c r="A155" s="29">
        <f>VLOOKUP(C155,'[1]หน่วยเบิกจ่าย 544 แห่ง'!$B$2:$C$546,1,FALSE)</f>
        <v>2000400541</v>
      </c>
      <c r="B155" s="20" t="str">
        <f>VLOOKUP(C155,'[1]หน่วยเบิกจ่าย 544 แห่ง'!$B$2:$C$546,2,FALSE)</f>
        <v>โรงเรียนราชประชานุเคราะห์ 31</v>
      </c>
      <c r="C155" s="21">
        <v>2000400541</v>
      </c>
      <c r="D155" s="20" t="str">
        <f>VLOOKUP(C155,[1]รวม!$A$2:$C$790,3,FALSE)</f>
        <v>โรงเรียนราชประชานุเคราะห์ 31</v>
      </c>
      <c r="E155" s="20" t="s">
        <v>2574</v>
      </c>
      <c r="F155" s="20" t="s">
        <v>2821</v>
      </c>
      <c r="G155" s="20" t="s">
        <v>201</v>
      </c>
      <c r="H155" s="20" t="s">
        <v>2822</v>
      </c>
      <c r="I155" s="20" t="s">
        <v>2823</v>
      </c>
      <c r="J155" s="22">
        <v>1011000</v>
      </c>
      <c r="K155" s="22">
        <v>-786364.11</v>
      </c>
      <c r="L155" s="22">
        <v>224635.89</v>
      </c>
    </row>
    <row r="156" spans="1:12" x14ac:dyDescent="0.35">
      <c r="A156" s="29">
        <f>VLOOKUP(C156,'[1]หน่วยเบิกจ่าย 544 แห่ง'!$B$2:$C$546,1,FALSE)</f>
        <v>2000400541</v>
      </c>
      <c r="B156" s="20" t="str">
        <f>VLOOKUP(C156,'[1]หน่วยเบิกจ่าย 544 แห่ง'!$B$2:$C$546,2,FALSE)</f>
        <v>โรงเรียนราชประชานุเคราะห์ 31</v>
      </c>
      <c r="C156" s="21">
        <v>2000400541</v>
      </c>
      <c r="D156" s="20" t="str">
        <f>VLOOKUP(C156,[1]รวม!$A$2:$C$790,3,FALSE)</f>
        <v>โรงเรียนราชประชานุเคราะห์ 31</v>
      </c>
      <c r="E156" s="20" t="s">
        <v>2574</v>
      </c>
      <c r="F156" s="20" t="s">
        <v>2824</v>
      </c>
      <c r="G156" s="20" t="s">
        <v>201</v>
      </c>
      <c r="H156" s="20" t="s">
        <v>2825</v>
      </c>
      <c r="I156" s="20" t="s">
        <v>2826</v>
      </c>
      <c r="J156" s="22">
        <v>298500</v>
      </c>
      <c r="K156" s="22">
        <v>-208704.66</v>
      </c>
      <c r="L156" s="22">
        <v>89795.34</v>
      </c>
    </row>
    <row r="157" spans="1:12" x14ac:dyDescent="0.35">
      <c r="A157" s="29">
        <f>VLOOKUP(C157,'[1]หน่วยเบิกจ่าย 544 แห่ง'!$B$2:$C$546,1,FALSE)</f>
        <v>2000400541</v>
      </c>
      <c r="B157" s="20" t="str">
        <f>VLOOKUP(C157,'[1]หน่วยเบิกจ่าย 544 แห่ง'!$B$2:$C$546,2,FALSE)</f>
        <v>โรงเรียนราชประชานุเคราะห์ 31</v>
      </c>
      <c r="C157" s="21">
        <v>2000400541</v>
      </c>
      <c r="D157" s="20" t="str">
        <f>VLOOKUP(C157,[1]รวม!$A$2:$C$790,3,FALSE)</f>
        <v>โรงเรียนราชประชานุเคราะห์ 31</v>
      </c>
      <c r="E157" s="20" t="s">
        <v>2574</v>
      </c>
      <c r="F157" s="20" t="s">
        <v>2827</v>
      </c>
      <c r="G157" s="20" t="s">
        <v>201</v>
      </c>
      <c r="H157" s="20" t="s">
        <v>2825</v>
      </c>
      <c r="I157" s="20" t="s">
        <v>2828</v>
      </c>
      <c r="J157" s="22">
        <v>298500</v>
      </c>
      <c r="K157" s="22">
        <v>-208704.66</v>
      </c>
      <c r="L157" s="22">
        <v>89795.34</v>
      </c>
    </row>
    <row r="158" spans="1:12" x14ac:dyDescent="0.35">
      <c r="A158" s="29">
        <f>VLOOKUP(C158,'[1]หน่วยเบิกจ่าย 544 แห่ง'!$B$2:$C$546,1,FALSE)</f>
        <v>2000400541</v>
      </c>
      <c r="B158" s="20" t="str">
        <f>VLOOKUP(C158,'[1]หน่วยเบิกจ่าย 544 แห่ง'!$B$2:$C$546,2,FALSE)</f>
        <v>โรงเรียนราชประชานุเคราะห์ 31</v>
      </c>
      <c r="C158" s="21">
        <v>2000400541</v>
      </c>
      <c r="D158" s="20" t="str">
        <f>VLOOKUP(C158,[1]รวม!$A$2:$C$790,3,FALSE)</f>
        <v>โรงเรียนราชประชานุเคราะห์ 31</v>
      </c>
      <c r="E158" s="20" t="s">
        <v>2574</v>
      </c>
      <c r="F158" s="20" t="s">
        <v>2829</v>
      </c>
      <c r="G158" s="20" t="s">
        <v>201</v>
      </c>
      <c r="H158" s="20" t="s">
        <v>2825</v>
      </c>
      <c r="I158" s="20" t="s">
        <v>2830</v>
      </c>
      <c r="J158" s="22">
        <v>398000</v>
      </c>
      <c r="K158" s="22">
        <v>-278272.88</v>
      </c>
      <c r="L158" s="22">
        <v>119727.12</v>
      </c>
    </row>
    <row r="159" spans="1:12" x14ac:dyDescent="0.35">
      <c r="A159" s="29">
        <f>VLOOKUP(C159,'[1]หน่วยเบิกจ่าย 544 แห่ง'!$B$2:$C$546,1,FALSE)</f>
        <v>2000400541</v>
      </c>
      <c r="B159" s="20" t="str">
        <f>VLOOKUP(C159,'[1]หน่วยเบิกจ่าย 544 แห่ง'!$B$2:$C$546,2,FALSE)</f>
        <v>โรงเรียนราชประชานุเคราะห์ 31</v>
      </c>
      <c r="C159" s="21">
        <v>2000400541</v>
      </c>
      <c r="D159" s="20" t="str">
        <f>VLOOKUP(C159,[1]รวม!$A$2:$C$790,3,FALSE)</f>
        <v>โรงเรียนราชประชานุเคราะห์ 31</v>
      </c>
      <c r="E159" s="20" t="s">
        <v>2574</v>
      </c>
      <c r="F159" s="20" t="s">
        <v>2831</v>
      </c>
      <c r="G159" s="20" t="s">
        <v>201</v>
      </c>
      <c r="H159" s="20" t="s">
        <v>2832</v>
      </c>
      <c r="I159" s="20" t="s">
        <v>2833</v>
      </c>
      <c r="J159" s="22">
        <v>406243.52</v>
      </c>
      <c r="K159" s="22">
        <v>-241186.21</v>
      </c>
      <c r="L159" s="22">
        <v>165057.31</v>
      </c>
    </row>
    <row r="160" spans="1:12" x14ac:dyDescent="0.35">
      <c r="A160" s="29">
        <f>VLOOKUP(C160,'[1]หน่วยเบิกจ่าย 544 แห่ง'!$B$2:$C$546,1,FALSE)</f>
        <v>2000400541</v>
      </c>
      <c r="B160" s="20" t="str">
        <f>VLOOKUP(C160,'[1]หน่วยเบิกจ่าย 544 แห่ง'!$B$2:$C$546,2,FALSE)</f>
        <v>โรงเรียนราชประชานุเคราะห์ 31</v>
      </c>
      <c r="C160" s="21">
        <v>2000400541</v>
      </c>
      <c r="D160" s="20" t="str">
        <f>VLOOKUP(C160,[1]รวม!$A$2:$C$790,3,FALSE)</f>
        <v>โรงเรียนราชประชานุเคราะห์ 31</v>
      </c>
      <c r="E160" s="20" t="s">
        <v>2574</v>
      </c>
      <c r="F160" s="20" t="s">
        <v>2834</v>
      </c>
      <c r="G160" s="20" t="s">
        <v>201</v>
      </c>
      <c r="H160" s="20" t="s">
        <v>2835</v>
      </c>
      <c r="I160" s="20" t="s">
        <v>2836</v>
      </c>
      <c r="J160" s="22">
        <v>1448515</v>
      </c>
      <c r="K160" s="22">
        <v>-837360.72</v>
      </c>
      <c r="L160" s="22">
        <v>611154.28</v>
      </c>
    </row>
    <row r="161" spans="1:12" x14ac:dyDescent="0.35">
      <c r="A161" s="29">
        <f>VLOOKUP(C161,'[1]หน่วยเบิกจ่าย 544 แห่ง'!$B$2:$C$546,1,FALSE)</f>
        <v>2000400541</v>
      </c>
      <c r="B161" s="20" t="str">
        <f>VLOOKUP(C161,'[1]หน่วยเบิกจ่าย 544 แห่ง'!$B$2:$C$546,2,FALSE)</f>
        <v>โรงเรียนราชประชานุเคราะห์ 31</v>
      </c>
      <c r="C161" s="21">
        <v>2000400541</v>
      </c>
      <c r="D161" s="20" t="str">
        <f>VLOOKUP(C161,[1]รวม!$A$2:$C$790,3,FALSE)</f>
        <v>โรงเรียนราชประชานุเคราะห์ 31</v>
      </c>
      <c r="E161" s="20" t="s">
        <v>2574</v>
      </c>
      <c r="F161" s="20" t="s">
        <v>2837</v>
      </c>
      <c r="G161" s="20" t="s">
        <v>1065</v>
      </c>
      <c r="H161" s="20" t="s">
        <v>2838</v>
      </c>
      <c r="I161" s="20" t="s">
        <v>2839</v>
      </c>
      <c r="J161" s="22">
        <v>1036500</v>
      </c>
      <c r="K161" s="22">
        <v>-259073.35</v>
      </c>
      <c r="L161" s="22">
        <v>777426.65</v>
      </c>
    </row>
    <row r="162" spans="1:12" x14ac:dyDescent="0.35">
      <c r="A162" s="29">
        <f>VLOOKUP(C162,'[1]หน่วยเบิกจ่าย 544 แห่ง'!$B$2:$C$546,1,FALSE)</f>
        <v>2000400543</v>
      </c>
      <c r="B162" s="20" t="str">
        <f>VLOOKUP(C162,'[1]หน่วยเบิกจ่าย 544 แห่ง'!$B$2:$C$546,2,FALSE)</f>
        <v>โรงเรียนศึกษาสงเคราะห์จิตต์อารีย์</v>
      </c>
      <c r="C162" s="21">
        <v>2000400543</v>
      </c>
      <c r="D162" s="20" t="str">
        <f>VLOOKUP(C162,[1]รวม!$A$2:$C$790,3,FALSE)</f>
        <v>โรงเรียนศึกษาสงเคราะห์จิตต์อารีย์</v>
      </c>
      <c r="E162" s="20" t="s">
        <v>2574</v>
      </c>
      <c r="F162" s="20" t="s">
        <v>2840</v>
      </c>
      <c r="G162" s="20" t="s">
        <v>201</v>
      </c>
      <c r="H162" s="20" t="s">
        <v>2190</v>
      </c>
      <c r="I162" s="20" t="s">
        <v>2841</v>
      </c>
      <c r="J162" s="22">
        <v>5000</v>
      </c>
      <c r="K162" s="22">
        <v>-4999</v>
      </c>
      <c r="L162" s="22">
        <v>1</v>
      </c>
    </row>
    <row r="163" spans="1:12" x14ac:dyDescent="0.35">
      <c r="A163" s="29">
        <f>VLOOKUP(C163,'[1]หน่วยเบิกจ่าย 544 แห่ง'!$B$2:$C$546,1,FALSE)</f>
        <v>2000400543</v>
      </c>
      <c r="B163" s="20" t="str">
        <f>VLOOKUP(C163,'[1]หน่วยเบิกจ่าย 544 แห่ง'!$B$2:$C$546,2,FALSE)</f>
        <v>โรงเรียนศึกษาสงเคราะห์จิตต์อารีย์</v>
      </c>
      <c r="C163" s="21">
        <v>2000400543</v>
      </c>
      <c r="D163" s="20" t="str">
        <f>VLOOKUP(C163,[1]รวม!$A$2:$C$790,3,FALSE)</f>
        <v>โรงเรียนศึกษาสงเคราะห์จิตต์อารีย์</v>
      </c>
      <c r="E163" s="20" t="s">
        <v>2574</v>
      </c>
      <c r="F163" s="20" t="s">
        <v>2842</v>
      </c>
      <c r="G163" s="20" t="s">
        <v>201</v>
      </c>
      <c r="H163" s="20" t="s">
        <v>2843</v>
      </c>
      <c r="I163" s="20" t="s">
        <v>2844</v>
      </c>
      <c r="J163" s="22">
        <v>161953.24</v>
      </c>
      <c r="K163" s="22">
        <v>-153174.16</v>
      </c>
      <c r="L163" s="22">
        <v>8779.08</v>
      </c>
    </row>
    <row r="164" spans="1:12" x14ac:dyDescent="0.35">
      <c r="A164" s="29">
        <f>VLOOKUP(C164,'[1]หน่วยเบิกจ่าย 544 แห่ง'!$B$2:$C$546,1,FALSE)</f>
        <v>2000400543</v>
      </c>
      <c r="B164" s="20" t="str">
        <f>VLOOKUP(C164,'[1]หน่วยเบิกจ่าย 544 แห่ง'!$B$2:$C$546,2,FALSE)</f>
        <v>โรงเรียนศึกษาสงเคราะห์จิตต์อารีย์</v>
      </c>
      <c r="C164" s="21">
        <v>2000400543</v>
      </c>
      <c r="D164" s="20" t="str">
        <f>VLOOKUP(C164,[1]รวม!$A$2:$C$790,3,FALSE)</f>
        <v>โรงเรียนศึกษาสงเคราะห์จิตต์อารีย์</v>
      </c>
      <c r="E164" s="20" t="s">
        <v>2574</v>
      </c>
      <c r="F164" s="20" t="s">
        <v>2845</v>
      </c>
      <c r="G164" s="20" t="s">
        <v>201</v>
      </c>
      <c r="H164" s="20" t="s">
        <v>2843</v>
      </c>
      <c r="I164" s="20" t="s">
        <v>2846</v>
      </c>
      <c r="J164" s="22">
        <v>728000</v>
      </c>
      <c r="K164" s="22">
        <v>-688536.95</v>
      </c>
      <c r="L164" s="22">
        <v>39463.050000000003</v>
      </c>
    </row>
    <row r="165" spans="1:12" x14ac:dyDescent="0.35">
      <c r="A165" s="29">
        <f>VLOOKUP(C165,'[1]หน่วยเบิกจ่าย 544 แห่ง'!$B$2:$C$546,1,FALSE)</f>
        <v>2000400543</v>
      </c>
      <c r="B165" s="20" t="str">
        <f>VLOOKUP(C165,'[1]หน่วยเบิกจ่าย 544 แห่ง'!$B$2:$C$546,2,FALSE)</f>
        <v>โรงเรียนศึกษาสงเคราะห์จิตต์อารีย์</v>
      </c>
      <c r="C165" s="21">
        <v>2000400543</v>
      </c>
      <c r="D165" s="20" t="str">
        <f>VLOOKUP(C165,[1]รวม!$A$2:$C$790,3,FALSE)</f>
        <v>โรงเรียนศึกษาสงเคราะห์จิตต์อารีย์</v>
      </c>
      <c r="E165" s="20" t="s">
        <v>2574</v>
      </c>
      <c r="F165" s="20" t="s">
        <v>2847</v>
      </c>
      <c r="G165" s="20" t="s">
        <v>201</v>
      </c>
      <c r="H165" s="20" t="s">
        <v>2843</v>
      </c>
      <c r="I165" s="20" t="s">
        <v>2848</v>
      </c>
      <c r="J165" s="22">
        <v>352000</v>
      </c>
      <c r="K165" s="22">
        <v>-332918.96000000002</v>
      </c>
      <c r="L165" s="22">
        <v>19081.04</v>
      </c>
    </row>
    <row r="166" spans="1:12" x14ac:dyDescent="0.35">
      <c r="A166" s="29">
        <f>VLOOKUP(C166,'[1]หน่วยเบิกจ่าย 544 แห่ง'!$B$2:$C$546,1,FALSE)</f>
        <v>2000400543</v>
      </c>
      <c r="B166" s="20" t="str">
        <f>VLOOKUP(C166,'[1]หน่วยเบิกจ่าย 544 แห่ง'!$B$2:$C$546,2,FALSE)</f>
        <v>โรงเรียนศึกษาสงเคราะห์จิตต์อารีย์</v>
      </c>
      <c r="C166" s="21">
        <v>2000400543</v>
      </c>
      <c r="D166" s="20" t="str">
        <f>VLOOKUP(C166,[1]รวม!$A$2:$C$790,3,FALSE)</f>
        <v>โรงเรียนศึกษาสงเคราะห์จิตต์อารีย์</v>
      </c>
      <c r="E166" s="20" t="s">
        <v>2574</v>
      </c>
      <c r="F166" s="20" t="s">
        <v>2849</v>
      </c>
      <c r="G166" s="20" t="s">
        <v>201</v>
      </c>
      <c r="H166" s="20" t="s">
        <v>2843</v>
      </c>
      <c r="I166" s="20" t="s">
        <v>2848</v>
      </c>
      <c r="J166" s="22">
        <v>352000</v>
      </c>
      <c r="K166" s="22">
        <v>-332918.96000000002</v>
      </c>
      <c r="L166" s="22">
        <v>19081.04</v>
      </c>
    </row>
    <row r="167" spans="1:12" x14ac:dyDescent="0.35">
      <c r="A167" s="29">
        <f>VLOOKUP(C167,'[1]หน่วยเบิกจ่าย 544 แห่ง'!$B$2:$C$546,1,FALSE)</f>
        <v>2000400543</v>
      </c>
      <c r="B167" s="20" t="str">
        <f>VLOOKUP(C167,'[1]หน่วยเบิกจ่าย 544 แห่ง'!$B$2:$C$546,2,FALSE)</f>
        <v>โรงเรียนศึกษาสงเคราะห์จิตต์อารีย์</v>
      </c>
      <c r="C167" s="21">
        <v>2000400543</v>
      </c>
      <c r="D167" s="20" t="str">
        <f>VLOOKUP(C167,[1]รวม!$A$2:$C$790,3,FALSE)</f>
        <v>โรงเรียนศึกษาสงเคราะห์จิตต์อารีย์</v>
      </c>
      <c r="E167" s="20" t="s">
        <v>2574</v>
      </c>
      <c r="F167" s="20" t="s">
        <v>2850</v>
      </c>
      <c r="G167" s="20" t="s">
        <v>201</v>
      </c>
      <c r="H167" s="20" t="s">
        <v>2843</v>
      </c>
      <c r="I167" s="20" t="s">
        <v>2848</v>
      </c>
      <c r="J167" s="22">
        <v>352000</v>
      </c>
      <c r="K167" s="22">
        <v>-332918.96000000002</v>
      </c>
      <c r="L167" s="22">
        <v>19081.04</v>
      </c>
    </row>
    <row r="168" spans="1:12" x14ac:dyDescent="0.35">
      <c r="A168" s="29">
        <f>VLOOKUP(C168,'[1]หน่วยเบิกจ่าย 544 แห่ง'!$B$2:$C$546,1,FALSE)</f>
        <v>2000400543</v>
      </c>
      <c r="B168" s="20" t="str">
        <f>VLOOKUP(C168,'[1]หน่วยเบิกจ่าย 544 แห่ง'!$B$2:$C$546,2,FALSE)</f>
        <v>โรงเรียนศึกษาสงเคราะห์จิตต์อารีย์</v>
      </c>
      <c r="C168" s="21">
        <v>2000400543</v>
      </c>
      <c r="D168" s="20" t="str">
        <f>VLOOKUP(C168,[1]รวม!$A$2:$C$790,3,FALSE)</f>
        <v>โรงเรียนศึกษาสงเคราะห์จิตต์อารีย์</v>
      </c>
      <c r="E168" s="20" t="s">
        <v>2574</v>
      </c>
      <c r="F168" s="20" t="s">
        <v>2851</v>
      </c>
      <c r="G168" s="20" t="s">
        <v>201</v>
      </c>
      <c r="H168" s="20" t="s">
        <v>2843</v>
      </c>
      <c r="I168" s="20" t="s">
        <v>2848</v>
      </c>
      <c r="J168" s="22">
        <v>352000</v>
      </c>
      <c r="K168" s="22">
        <v>-332918.96000000002</v>
      </c>
      <c r="L168" s="22">
        <v>19081.04</v>
      </c>
    </row>
    <row r="169" spans="1:12" x14ac:dyDescent="0.35">
      <c r="A169" s="29">
        <f>VLOOKUP(C169,'[1]หน่วยเบิกจ่าย 544 แห่ง'!$B$2:$C$546,1,FALSE)</f>
        <v>2000400543</v>
      </c>
      <c r="B169" s="20" t="str">
        <f>VLOOKUP(C169,'[1]หน่วยเบิกจ่าย 544 แห่ง'!$B$2:$C$546,2,FALSE)</f>
        <v>โรงเรียนศึกษาสงเคราะห์จิตต์อารีย์</v>
      </c>
      <c r="C169" s="21">
        <v>2000400543</v>
      </c>
      <c r="D169" s="20" t="str">
        <f>VLOOKUP(C169,[1]รวม!$A$2:$C$790,3,FALSE)</f>
        <v>โรงเรียนศึกษาสงเคราะห์จิตต์อารีย์</v>
      </c>
      <c r="E169" s="20" t="s">
        <v>2574</v>
      </c>
      <c r="F169" s="20" t="s">
        <v>2852</v>
      </c>
      <c r="G169" s="20" t="s">
        <v>201</v>
      </c>
      <c r="H169" s="20" t="s">
        <v>2843</v>
      </c>
      <c r="I169" s="20" t="s">
        <v>2848</v>
      </c>
      <c r="J169" s="22">
        <v>661081.12</v>
      </c>
      <c r="K169" s="22">
        <v>-625245.56999999995</v>
      </c>
      <c r="L169" s="22">
        <v>35835.550000000003</v>
      </c>
    </row>
    <row r="170" spans="1:12" x14ac:dyDescent="0.35">
      <c r="A170" s="29">
        <f>VLOOKUP(C170,'[1]หน่วยเบิกจ่าย 544 แห่ง'!$B$2:$C$546,1,FALSE)</f>
        <v>2000400543</v>
      </c>
      <c r="B170" s="20" t="str">
        <f>VLOOKUP(C170,'[1]หน่วยเบิกจ่าย 544 แห่ง'!$B$2:$C$546,2,FALSE)</f>
        <v>โรงเรียนศึกษาสงเคราะห์จิตต์อารีย์</v>
      </c>
      <c r="C170" s="21">
        <v>2000400543</v>
      </c>
      <c r="D170" s="20" t="str">
        <f>VLOOKUP(C170,[1]รวม!$A$2:$C$790,3,FALSE)</f>
        <v>โรงเรียนศึกษาสงเคราะห์จิตต์อารีย์</v>
      </c>
      <c r="E170" s="20" t="s">
        <v>2574</v>
      </c>
      <c r="F170" s="20" t="s">
        <v>2853</v>
      </c>
      <c r="G170" s="20" t="s">
        <v>201</v>
      </c>
      <c r="H170" s="20" t="s">
        <v>2843</v>
      </c>
      <c r="I170" s="20" t="s">
        <v>2848</v>
      </c>
      <c r="J170" s="22">
        <v>699180</v>
      </c>
      <c r="K170" s="22">
        <v>-661279.21</v>
      </c>
      <c r="L170" s="22">
        <v>37900.79</v>
      </c>
    </row>
    <row r="171" spans="1:12" x14ac:dyDescent="0.35">
      <c r="A171" s="29">
        <f>VLOOKUP(C171,'[1]หน่วยเบิกจ่าย 544 แห่ง'!$B$2:$C$546,1,FALSE)</f>
        <v>2000400543</v>
      </c>
      <c r="B171" s="20" t="str">
        <f>VLOOKUP(C171,'[1]หน่วยเบิกจ่าย 544 แห่ง'!$B$2:$C$546,2,FALSE)</f>
        <v>โรงเรียนศึกษาสงเคราะห์จิตต์อารีย์</v>
      </c>
      <c r="C171" s="21">
        <v>2000400543</v>
      </c>
      <c r="D171" s="20" t="str">
        <f>VLOOKUP(C171,[1]รวม!$A$2:$C$790,3,FALSE)</f>
        <v>โรงเรียนศึกษาสงเคราะห์จิตต์อารีย์</v>
      </c>
      <c r="E171" s="20" t="s">
        <v>2574</v>
      </c>
      <c r="F171" s="20" t="s">
        <v>2854</v>
      </c>
      <c r="G171" s="20" t="s">
        <v>201</v>
      </c>
      <c r="H171" s="20" t="s">
        <v>2855</v>
      </c>
      <c r="I171" s="20" t="s">
        <v>2856</v>
      </c>
      <c r="J171" s="22">
        <v>699180</v>
      </c>
      <c r="K171" s="22">
        <v>-658587.23</v>
      </c>
      <c r="L171" s="22">
        <v>40592.769999999997</v>
      </c>
    </row>
    <row r="172" spans="1:12" x14ac:dyDescent="0.35">
      <c r="A172" s="29">
        <f>VLOOKUP(C172,'[1]หน่วยเบิกจ่าย 544 แห่ง'!$B$2:$C$546,1,FALSE)</f>
        <v>2000400543</v>
      </c>
      <c r="B172" s="20" t="str">
        <f>VLOOKUP(C172,'[1]หน่วยเบิกจ่าย 544 แห่ง'!$B$2:$C$546,2,FALSE)</f>
        <v>โรงเรียนศึกษาสงเคราะห์จิตต์อารีย์</v>
      </c>
      <c r="C172" s="21">
        <v>2000400543</v>
      </c>
      <c r="D172" s="20" t="str">
        <f>VLOOKUP(C172,[1]รวม!$A$2:$C$790,3,FALSE)</f>
        <v>โรงเรียนศึกษาสงเคราะห์จิตต์อารีย์</v>
      </c>
      <c r="E172" s="20" t="s">
        <v>2574</v>
      </c>
      <c r="F172" s="20" t="s">
        <v>2857</v>
      </c>
      <c r="G172" s="20" t="s">
        <v>201</v>
      </c>
      <c r="H172" s="20" t="s">
        <v>2855</v>
      </c>
      <c r="I172" s="20" t="s">
        <v>2856</v>
      </c>
      <c r="J172" s="22">
        <v>699180</v>
      </c>
      <c r="K172" s="22">
        <v>-664492.16</v>
      </c>
      <c r="L172" s="22">
        <v>34687.839999999997</v>
      </c>
    </row>
    <row r="173" spans="1:12" x14ac:dyDescent="0.35">
      <c r="A173" s="29">
        <f>VLOOKUP(C173,'[1]หน่วยเบิกจ่าย 544 แห่ง'!$B$2:$C$546,1,FALSE)</f>
        <v>2000400543</v>
      </c>
      <c r="B173" s="20" t="str">
        <f>VLOOKUP(C173,'[1]หน่วยเบิกจ่าย 544 แห่ง'!$B$2:$C$546,2,FALSE)</f>
        <v>โรงเรียนศึกษาสงเคราะห์จิตต์อารีย์</v>
      </c>
      <c r="C173" s="21">
        <v>2000400543</v>
      </c>
      <c r="D173" s="20" t="str">
        <f>VLOOKUP(C173,[1]รวม!$A$2:$C$790,3,FALSE)</f>
        <v>โรงเรียนศึกษาสงเคราะห์จิตต์อารีย์</v>
      </c>
      <c r="E173" s="20" t="s">
        <v>2574</v>
      </c>
      <c r="F173" s="20" t="s">
        <v>2858</v>
      </c>
      <c r="G173" s="20" t="s">
        <v>201</v>
      </c>
      <c r="H173" s="20" t="s">
        <v>2843</v>
      </c>
      <c r="I173" s="20" t="s">
        <v>2848</v>
      </c>
      <c r="J173" s="22">
        <v>352000</v>
      </c>
      <c r="K173" s="22">
        <v>-313160.43</v>
      </c>
      <c r="L173" s="22">
        <v>38839.57</v>
      </c>
    </row>
    <row r="174" spans="1:12" x14ac:dyDescent="0.35">
      <c r="A174" s="29">
        <f>VLOOKUP(C174,'[1]หน่วยเบิกจ่าย 544 แห่ง'!$B$2:$C$546,1,FALSE)</f>
        <v>2000400543</v>
      </c>
      <c r="B174" s="20" t="str">
        <f>VLOOKUP(C174,'[1]หน่วยเบิกจ่าย 544 แห่ง'!$B$2:$C$546,2,FALSE)</f>
        <v>โรงเรียนศึกษาสงเคราะห์จิตต์อารีย์</v>
      </c>
      <c r="C174" s="21">
        <v>2000400543</v>
      </c>
      <c r="D174" s="20" t="str">
        <f>VLOOKUP(C174,[1]รวม!$A$2:$C$790,3,FALSE)</f>
        <v>โรงเรียนศึกษาสงเคราะห์จิตต์อารีย์</v>
      </c>
      <c r="E174" s="20" t="s">
        <v>2574</v>
      </c>
      <c r="F174" s="20" t="s">
        <v>2859</v>
      </c>
      <c r="G174" s="20" t="s">
        <v>201</v>
      </c>
      <c r="H174" s="20" t="s">
        <v>2843</v>
      </c>
      <c r="I174" s="20" t="s">
        <v>2848</v>
      </c>
      <c r="J174" s="22">
        <v>806627.99</v>
      </c>
      <c r="K174" s="22">
        <v>-784036.93</v>
      </c>
      <c r="L174" s="22">
        <v>22591.06</v>
      </c>
    </row>
    <row r="175" spans="1:12" x14ac:dyDescent="0.35">
      <c r="A175" s="29">
        <f>VLOOKUP(C175,'[1]หน่วยเบิกจ่าย 544 แห่ง'!$B$2:$C$546,1,FALSE)</f>
        <v>2000400543</v>
      </c>
      <c r="B175" s="20" t="str">
        <f>VLOOKUP(C175,'[1]หน่วยเบิกจ่าย 544 แห่ง'!$B$2:$C$546,2,FALSE)</f>
        <v>โรงเรียนศึกษาสงเคราะห์จิตต์อารีย์</v>
      </c>
      <c r="C175" s="21">
        <v>2000400543</v>
      </c>
      <c r="D175" s="20" t="str">
        <f>VLOOKUP(C175,[1]รวม!$A$2:$C$790,3,FALSE)</f>
        <v>โรงเรียนศึกษาสงเคราะห์จิตต์อารีย์</v>
      </c>
      <c r="E175" s="20" t="s">
        <v>2574</v>
      </c>
      <c r="F175" s="20" t="s">
        <v>2860</v>
      </c>
      <c r="G175" s="20" t="s">
        <v>201</v>
      </c>
      <c r="H175" s="20" t="s">
        <v>2843</v>
      </c>
      <c r="I175" s="20" t="s">
        <v>2848</v>
      </c>
      <c r="J175" s="22">
        <v>524300</v>
      </c>
      <c r="K175" s="22">
        <v>-509616.04</v>
      </c>
      <c r="L175" s="22">
        <v>14683.96</v>
      </c>
    </row>
    <row r="176" spans="1:12" x14ac:dyDescent="0.35">
      <c r="A176" s="29">
        <f>VLOOKUP(C176,'[1]หน่วยเบิกจ่าย 544 แห่ง'!$B$2:$C$546,1,FALSE)</f>
        <v>2000400543</v>
      </c>
      <c r="B176" s="20" t="str">
        <f>VLOOKUP(C176,'[1]หน่วยเบิกจ่าย 544 แห่ง'!$B$2:$C$546,2,FALSE)</f>
        <v>โรงเรียนศึกษาสงเคราะห์จิตต์อารีย์</v>
      </c>
      <c r="C176" s="21">
        <v>2000400543</v>
      </c>
      <c r="D176" s="20" t="str">
        <f>VLOOKUP(C176,[1]รวม!$A$2:$C$790,3,FALSE)</f>
        <v>โรงเรียนศึกษาสงเคราะห์จิตต์อารีย์</v>
      </c>
      <c r="E176" s="20" t="s">
        <v>2574</v>
      </c>
      <c r="F176" s="20" t="s">
        <v>2861</v>
      </c>
      <c r="G176" s="20" t="s">
        <v>201</v>
      </c>
      <c r="H176" s="20" t="s">
        <v>2843</v>
      </c>
      <c r="I176" s="20" t="s">
        <v>2848</v>
      </c>
      <c r="J176" s="22">
        <v>200000</v>
      </c>
      <c r="K176" s="22">
        <v>-189158.5</v>
      </c>
      <c r="L176" s="22">
        <v>10841.5</v>
      </c>
    </row>
    <row r="177" spans="1:12" x14ac:dyDescent="0.35">
      <c r="A177" s="29">
        <f>VLOOKUP(C177,'[1]หน่วยเบิกจ่าย 544 แห่ง'!$B$2:$C$546,1,FALSE)</f>
        <v>2000400543</v>
      </c>
      <c r="B177" s="20" t="str">
        <f>VLOOKUP(C177,'[1]หน่วยเบิกจ่าย 544 แห่ง'!$B$2:$C$546,2,FALSE)</f>
        <v>โรงเรียนศึกษาสงเคราะห์จิตต์อารีย์</v>
      </c>
      <c r="C177" s="21">
        <v>2000400543</v>
      </c>
      <c r="D177" s="20" t="str">
        <f>VLOOKUP(C177,[1]รวม!$A$2:$C$790,3,FALSE)</f>
        <v>โรงเรียนศึกษาสงเคราะห์จิตต์อารีย์</v>
      </c>
      <c r="E177" s="20" t="s">
        <v>2574</v>
      </c>
      <c r="F177" s="20" t="s">
        <v>2862</v>
      </c>
      <c r="G177" s="20" t="s">
        <v>201</v>
      </c>
      <c r="H177" s="20" t="s">
        <v>2843</v>
      </c>
      <c r="I177" s="20" t="s">
        <v>2848</v>
      </c>
      <c r="J177" s="22">
        <v>449400</v>
      </c>
      <c r="K177" s="22">
        <v>-436813.75</v>
      </c>
      <c r="L177" s="22">
        <v>12586.25</v>
      </c>
    </row>
    <row r="178" spans="1:12" x14ac:dyDescent="0.35">
      <c r="A178" s="29">
        <f>VLOOKUP(C178,'[1]หน่วยเบิกจ่าย 544 แห่ง'!$B$2:$C$546,1,FALSE)</f>
        <v>2000400543</v>
      </c>
      <c r="B178" s="20" t="str">
        <f>VLOOKUP(C178,'[1]หน่วยเบิกจ่าย 544 แห่ง'!$B$2:$C$546,2,FALSE)</f>
        <v>โรงเรียนศึกษาสงเคราะห์จิตต์อารีย์</v>
      </c>
      <c r="C178" s="21">
        <v>2000400543</v>
      </c>
      <c r="D178" s="20" t="str">
        <f>VLOOKUP(C178,[1]รวม!$A$2:$C$790,3,FALSE)</f>
        <v>โรงเรียนศึกษาสงเคราะห์จิตต์อารีย์</v>
      </c>
      <c r="E178" s="20" t="s">
        <v>2574</v>
      </c>
      <c r="F178" s="20" t="s">
        <v>2863</v>
      </c>
      <c r="G178" s="20" t="s">
        <v>201</v>
      </c>
      <c r="H178" s="20" t="s">
        <v>2843</v>
      </c>
      <c r="I178" s="20" t="s">
        <v>2848</v>
      </c>
      <c r="J178" s="22">
        <v>632200</v>
      </c>
      <c r="K178" s="22">
        <v>-614494.11</v>
      </c>
      <c r="L178" s="22">
        <v>17705.89</v>
      </c>
    </row>
    <row r="179" spans="1:12" x14ac:dyDescent="0.35">
      <c r="A179" s="29">
        <f>VLOOKUP(C179,'[1]หน่วยเบิกจ่าย 544 แห่ง'!$B$2:$C$546,1,FALSE)</f>
        <v>2000400543</v>
      </c>
      <c r="B179" s="20" t="str">
        <f>VLOOKUP(C179,'[1]หน่วยเบิกจ่าย 544 แห่ง'!$B$2:$C$546,2,FALSE)</f>
        <v>โรงเรียนศึกษาสงเคราะห์จิตต์อารีย์</v>
      </c>
      <c r="C179" s="21">
        <v>2000400543</v>
      </c>
      <c r="D179" s="20" t="str">
        <f>VLOOKUP(C179,[1]รวม!$A$2:$C$790,3,FALSE)</f>
        <v>โรงเรียนศึกษาสงเคราะห์จิตต์อารีย์</v>
      </c>
      <c r="E179" s="20" t="s">
        <v>2574</v>
      </c>
      <c r="F179" s="20" t="s">
        <v>2864</v>
      </c>
      <c r="G179" s="20" t="s">
        <v>201</v>
      </c>
      <c r="H179" s="20" t="s">
        <v>2771</v>
      </c>
      <c r="I179" s="20" t="s">
        <v>2848</v>
      </c>
      <c r="J179" s="22">
        <v>960000</v>
      </c>
      <c r="K179" s="22">
        <v>-841987.88</v>
      </c>
      <c r="L179" s="22">
        <v>118012.12</v>
      </c>
    </row>
    <row r="180" spans="1:12" x14ac:dyDescent="0.35">
      <c r="A180" s="29">
        <f>VLOOKUP(C180,'[1]หน่วยเบิกจ่าย 544 แห่ง'!$B$2:$C$546,1,FALSE)</f>
        <v>2000400543</v>
      </c>
      <c r="B180" s="20" t="str">
        <f>VLOOKUP(C180,'[1]หน่วยเบิกจ่าย 544 แห่ง'!$B$2:$C$546,2,FALSE)</f>
        <v>โรงเรียนศึกษาสงเคราะห์จิตต์อารีย์</v>
      </c>
      <c r="C180" s="21">
        <v>2000400543</v>
      </c>
      <c r="D180" s="20" t="str">
        <f>VLOOKUP(C180,[1]รวม!$A$2:$C$790,3,FALSE)</f>
        <v>โรงเรียนศึกษาสงเคราะห์จิตต์อารีย์</v>
      </c>
      <c r="E180" s="20" t="s">
        <v>2574</v>
      </c>
      <c r="F180" s="20" t="s">
        <v>2865</v>
      </c>
      <c r="G180" s="20" t="s">
        <v>201</v>
      </c>
      <c r="H180" s="20" t="s">
        <v>2771</v>
      </c>
      <c r="I180" s="20" t="s">
        <v>2848</v>
      </c>
      <c r="J180" s="22">
        <v>960000</v>
      </c>
      <c r="K180" s="22">
        <v>-841987.88</v>
      </c>
      <c r="L180" s="22">
        <v>118012.12</v>
      </c>
    </row>
    <row r="181" spans="1:12" x14ac:dyDescent="0.35">
      <c r="A181" s="29">
        <f>VLOOKUP(C181,'[1]หน่วยเบิกจ่าย 544 แห่ง'!$B$2:$C$546,1,FALSE)</f>
        <v>2000400543</v>
      </c>
      <c r="B181" s="20" t="str">
        <f>VLOOKUP(C181,'[1]หน่วยเบิกจ่าย 544 แห่ง'!$B$2:$C$546,2,FALSE)</f>
        <v>โรงเรียนศึกษาสงเคราะห์จิตต์อารีย์</v>
      </c>
      <c r="C181" s="21">
        <v>2000400543</v>
      </c>
      <c r="D181" s="20" t="str">
        <f>VLOOKUP(C181,[1]รวม!$A$2:$C$790,3,FALSE)</f>
        <v>โรงเรียนศึกษาสงเคราะห์จิตต์อารีย์</v>
      </c>
      <c r="E181" s="20" t="s">
        <v>2574</v>
      </c>
      <c r="F181" s="20" t="s">
        <v>2866</v>
      </c>
      <c r="G181" s="20" t="s">
        <v>201</v>
      </c>
      <c r="H181" s="20" t="s">
        <v>2771</v>
      </c>
      <c r="I181" s="20" t="s">
        <v>2848</v>
      </c>
      <c r="J181" s="22">
        <v>1280000</v>
      </c>
      <c r="K181" s="22">
        <v>-1122650.51</v>
      </c>
      <c r="L181" s="22">
        <v>157349.49</v>
      </c>
    </row>
    <row r="182" spans="1:12" x14ac:dyDescent="0.35">
      <c r="A182" s="29">
        <f>VLOOKUP(C182,'[1]หน่วยเบิกจ่าย 544 แห่ง'!$B$2:$C$546,1,FALSE)</f>
        <v>2000400543</v>
      </c>
      <c r="B182" s="20" t="str">
        <f>VLOOKUP(C182,'[1]หน่วยเบิกจ่าย 544 แห่ง'!$B$2:$C$546,2,FALSE)</f>
        <v>โรงเรียนศึกษาสงเคราะห์จิตต์อารีย์</v>
      </c>
      <c r="C182" s="21">
        <v>2000400543</v>
      </c>
      <c r="D182" s="20" t="str">
        <f>VLOOKUP(C182,[1]รวม!$A$2:$C$790,3,FALSE)</f>
        <v>โรงเรียนศึกษาสงเคราะห์จิตต์อารีย์</v>
      </c>
      <c r="E182" s="20" t="s">
        <v>2574</v>
      </c>
      <c r="F182" s="20" t="s">
        <v>2867</v>
      </c>
      <c r="G182" s="20" t="s">
        <v>201</v>
      </c>
      <c r="H182" s="20" t="s">
        <v>2771</v>
      </c>
      <c r="I182" s="20" t="s">
        <v>2848</v>
      </c>
      <c r="J182" s="22">
        <v>699180</v>
      </c>
      <c r="K182" s="22">
        <v>-663447.5</v>
      </c>
      <c r="L182" s="22">
        <v>35732.5</v>
      </c>
    </row>
    <row r="183" spans="1:12" x14ac:dyDescent="0.35">
      <c r="A183" s="29">
        <f>VLOOKUP(C183,'[1]หน่วยเบิกจ่าย 544 แห่ง'!$B$2:$C$546,1,FALSE)</f>
        <v>2000400543</v>
      </c>
      <c r="B183" s="20" t="str">
        <f>VLOOKUP(C183,'[1]หน่วยเบิกจ่าย 544 แห่ง'!$B$2:$C$546,2,FALSE)</f>
        <v>โรงเรียนศึกษาสงเคราะห์จิตต์อารีย์</v>
      </c>
      <c r="C183" s="21">
        <v>2000400543</v>
      </c>
      <c r="D183" s="20" t="str">
        <f>VLOOKUP(C183,[1]รวม!$A$2:$C$790,3,FALSE)</f>
        <v>โรงเรียนศึกษาสงเคราะห์จิตต์อารีย์</v>
      </c>
      <c r="E183" s="20" t="s">
        <v>2574</v>
      </c>
      <c r="F183" s="20" t="s">
        <v>2868</v>
      </c>
      <c r="G183" s="20" t="s">
        <v>201</v>
      </c>
      <c r="H183" s="20" t="s">
        <v>2771</v>
      </c>
      <c r="I183" s="20" t="s">
        <v>2848</v>
      </c>
      <c r="J183" s="22">
        <v>1048770</v>
      </c>
      <c r="K183" s="22">
        <v>-995171.25</v>
      </c>
      <c r="L183" s="22">
        <v>53598.75</v>
      </c>
    </row>
    <row r="184" spans="1:12" x14ac:dyDescent="0.35">
      <c r="A184" s="29">
        <f>VLOOKUP(C184,'[1]หน่วยเบิกจ่าย 544 แห่ง'!$B$2:$C$546,1,FALSE)</f>
        <v>2000400543</v>
      </c>
      <c r="B184" s="20" t="str">
        <f>VLOOKUP(C184,'[1]หน่วยเบิกจ่าย 544 แห่ง'!$B$2:$C$546,2,FALSE)</f>
        <v>โรงเรียนศึกษาสงเคราะห์จิตต์อารีย์</v>
      </c>
      <c r="C184" s="21">
        <v>2000400543</v>
      </c>
      <c r="D184" s="20" t="str">
        <f>VLOOKUP(C184,[1]รวม!$A$2:$C$790,3,FALSE)</f>
        <v>โรงเรียนศึกษาสงเคราะห์จิตต์อารีย์</v>
      </c>
      <c r="E184" s="20" t="s">
        <v>2574</v>
      </c>
      <c r="F184" s="20" t="s">
        <v>2869</v>
      </c>
      <c r="G184" s="20" t="s">
        <v>201</v>
      </c>
      <c r="H184" s="20" t="s">
        <v>2870</v>
      </c>
      <c r="I184" s="20" t="s">
        <v>2871</v>
      </c>
      <c r="J184" s="22">
        <v>1048770</v>
      </c>
      <c r="K184" s="22">
        <v>-914921.45</v>
      </c>
      <c r="L184" s="22">
        <v>133848.54999999999</v>
      </c>
    </row>
    <row r="185" spans="1:12" x14ac:dyDescent="0.35">
      <c r="A185" s="29">
        <f>VLOOKUP(C185,'[1]หน่วยเบิกจ่าย 544 แห่ง'!$B$2:$C$546,1,FALSE)</f>
        <v>2000400543</v>
      </c>
      <c r="B185" s="20" t="str">
        <f>VLOOKUP(C185,'[1]หน่วยเบิกจ่าย 544 แห่ง'!$B$2:$C$546,2,FALSE)</f>
        <v>โรงเรียนศึกษาสงเคราะห์จิตต์อารีย์</v>
      </c>
      <c r="C185" s="21">
        <v>2000400543</v>
      </c>
      <c r="D185" s="20" t="str">
        <f>VLOOKUP(C185,[1]รวม!$A$2:$C$790,3,FALSE)</f>
        <v>โรงเรียนศึกษาสงเคราะห์จิตต์อารีย์</v>
      </c>
      <c r="E185" s="20" t="s">
        <v>2574</v>
      </c>
      <c r="F185" s="20" t="s">
        <v>2872</v>
      </c>
      <c r="G185" s="20" t="s">
        <v>201</v>
      </c>
      <c r="H185" s="20" t="s">
        <v>2870</v>
      </c>
      <c r="I185" s="20" t="s">
        <v>2873</v>
      </c>
      <c r="J185" s="22">
        <v>1398360</v>
      </c>
      <c r="K185" s="22">
        <v>-1219895.27</v>
      </c>
      <c r="L185" s="22">
        <v>178464.73</v>
      </c>
    </row>
    <row r="186" spans="1:12" x14ac:dyDescent="0.35">
      <c r="A186" s="29">
        <f>VLOOKUP(C186,'[1]หน่วยเบิกจ่าย 544 แห่ง'!$B$2:$C$546,1,FALSE)</f>
        <v>2000400543</v>
      </c>
      <c r="B186" s="20" t="str">
        <f>VLOOKUP(C186,'[1]หน่วยเบิกจ่าย 544 แห่ง'!$B$2:$C$546,2,FALSE)</f>
        <v>โรงเรียนศึกษาสงเคราะห์จิตต์อารีย์</v>
      </c>
      <c r="C186" s="21">
        <v>2000400543</v>
      </c>
      <c r="D186" s="20" t="str">
        <f>VLOOKUP(C186,[1]รวม!$A$2:$C$790,3,FALSE)</f>
        <v>โรงเรียนศึกษาสงเคราะห์จิตต์อารีย์</v>
      </c>
      <c r="E186" s="20" t="s">
        <v>2574</v>
      </c>
      <c r="F186" s="20" t="s">
        <v>2874</v>
      </c>
      <c r="G186" s="20" t="s">
        <v>201</v>
      </c>
      <c r="H186" s="20" t="s">
        <v>2875</v>
      </c>
      <c r="I186" s="20" t="s">
        <v>2848</v>
      </c>
      <c r="J186" s="22">
        <v>528000</v>
      </c>
      <c r="K186" s="22">
        <v>-455509.4</v>
      </c>
      <c r="L186" s="22">
        <v>72490.600000000006</v>
      </c>
    </row>
    <row r="187" spans="1:12" x14ac:dyDescent="0.35">
      <c r="A187" s="29">
        <f>VLOOKUP(C187,'[1]หน่วยเบิกจ่าย 544 แห่ง'!$B$2:$C$546,1,FALSE)</f>
        <v>2000400543</v>
      </c>
      <c r="B187" s="20" t="str">
        <f>VLOOKUP(C187,'[1]หน่วยเบิกจ่าย 544 แห่ง'!$B$2:$C$546,2,FALSE)</f>
        <v>โรงเรียนศึกษาสงเคราะห์จิตต์อารีย์</v>
      </c>
      <c r="C187" s="21">
        <v>2000400543</v>
      </c>
      <c r="D187" s="20" t="str">
        <f>VLOOKUP(C187,[1]รวม!$A$2:$C$790,3,FALSE)</f>
        <v>โรงเรียนศึกษาสงเคราะห์จิตต์อารีย์</v>
      </c>
      <c r="E187" s="20" t="s">
        <v>2574</v>
      </c>
      <c r="F187" s="20" t="s">
        <v>2876</v>
      </c>
      <c r="G187" s="20" t="s">
        <v>201</v>
      </c>
      <c r="H187" s="20" t="s">
        <v>2877</v>
      </c>
      <c r="I187" s="20" t="s">
        <v>2848</v>
      </c>
      <c r="J187" s="22">
        <v>528000</v>
      </c>
      <c r="K187" s="22">
        <v>-454488.4</v>
      </c>
      <c r="L187" s="22">
        <v>73511.600000000006</v>
      </c>
    </row>
    <row r="188" spans="1:12" x14ac:dyDescent="0.35">
      <c r="A188" s="29">
        <f>VLOOKUP(C188,'[1]หน่วยเบิกจ่าย 544 แห่ง'!$B$2:$C$546,1,FALSE)</f>
        <v>2000400543</v>
      </c>
      <c r="B188" s="20" t="str">
        <f>VLOOKUP(C188,'[1]หน่วยเบิกจ่าย 544 แห่ง'!$B$2:$C$546,2,FALSE)</f>
        <v>โรงเรียนศึกษาสงเคราะห์จิตต์อารีย์</v>
      </c>
      <c r="C188" s="21">
        <v>2000400543</v>
      </c>
      <c r="D188" s="20" t="str">
        <f>VLOOKUP(C188,[1]รวม!$A$2:$C$790,3,FALSE)</f>
        <v>โรงเรียนศึกษาสงเคราะห์จิตต์อารีย์</v>
      </c>
      <c r="E188" s="20" t="s">
        <v>2574</v>
      </c>
      <c r="F188" s="20" t="s">
        <v>2878</v>
      </c>
      <c r="G188" s="20" t="s">
        <v>201</v>
      </c>
      <c r="H188" s="20" t="s">
        <v>2879</v>
      </c>
      <c r="I188" s="20" t="s">
        <v>2848</v>
      </c>
      <c r="J188" s="22">
        <v>704000</v>
      </c>
      <c r="K188" s="22">
        <v>-601706.06999999995</v>
      </c>
      <c r="L188" s="22">
        <v>102293.93</v>
      </c>
    </row>
    <row r="189" spans="1:12" x14ac:dyDescent="0.35">
      <c r="A189" s="29">
        <f>VLOOKUP(C189,'[1]หน่วยเบิกจ่าย 544 แห่ง'!$B$2:$C$546,1,FALSE)</f>
        <v>2000400543</v>
      </c>
      <c r="B189" s="20" t="str">
        <f>VLOOKUP(C189,'[1]หน่วยเบิกจ่าย 544 แห่ง'!$B$2:$C$546,2,FALSE)</f>
        <v>โรงเรียนศึกษาสงเคราะห์จิตต์อารีย์</v>
      </c>
      <c r="C189" s="21">
        <v>2000400543</v>
      </c>
      <c r="D189" s="20" t="str">
        <f>VLOOKUP(C189,[1]รวม!$A$2:$C$790,3,FALSE)</f>
        <v>โรงเรียนศึกษาสงเคราะห์จิตต์อารีย์</v>
      </c>
      <c r="E189" s="20" t="s">
        <v>2574</v>
      </c>
      <c r="F189" s="20" t="s">
        <v>2880</v>
      </c>
      <c r="G189" s="20" t="s">
        <v>201</v>
      </c>
      <c r="H189" s="20" t="s">
        <v>2881</v>
      </c>
      <c r="I189" s="20" t="s">
        <v>2848</v>
      </c>
      <c r="J189" s="22">
        <v>239600</v>
      </c>
      <c r="K189" s="22">
        <v>-201653.05</v>
      </c>
      <c r="L189" s="22">
        <v>37946.949999999997</v>
      </c>
    </row>
    <row r="190" spans="1:12" x14ac:dyDescent="0.35">
      <c r="A190" s="29">
        <f>VLOOKUP(C190,'[1]หน่วยเบิกจ่าย 544 แห่ง'!$B$2:$C$546,1,FALSE)</f>
        <v>2000400543</v>
      </c>
      <c r="B190" s="20" t="str">
        <f>VLOOKUP(C190,'[1]หน่วยเบิกจ่าย 544 แห่ง'!$B$2:$C$546,2,FALSE)</f>
        <v>โรงเรียนศึกษาสงเคราะห์จิตต์อารีย์</v>
      </c>
      <c r="C190" s="21">
        <v>2000400543</v>
      </c>
      <c r="D190" s="20" t="str">
        <f>VLOOKUP(C190,[1]รวม!$A$2:$C$790,3,FALSE)</f>
        <v>โรงเรียนศึกษาสงเคราะห์จิตต์อารีย์</v>
      </c>
      <c r="E190" s="20" t="s">
        <v>2574</v>
      </c>
      <c r="F190" s="20" t="s">
        <v>2882</v>
      </c>
      <c r="G190" s="20" t="s">
        <v>201</v>
      </c>
      <c r="H190" s="20" t="s">
        <v>2881</v>
      </c>
      <c r="I190" s="20" t="s">
        <v>2848</v>
      </c>
      <c r="J190" s="22">
        <v>179600</v>
      </c>
      <c r="K190" s="22">
        <v>-151155.63</v>
      </c>
      <c r="L190" s="22">
        <v>28444.37</v>
      </c>
    </row>
    <row r="191" spans="1:12" x14ac:dyDescent="0.35">
      <c r="A191" s="29">
        <f>VLOOKUP(C191,'[1]หน่วยเบิกจ่าย 544 แห่ง'!$B$2:$C$546,1,FALSE)</f>
        <v>2000400543</v>
      </c>
      <c r="B191" s="20" t="str">
        <f>VLOOKUP(C191,'[1]หน่วยเบิกจ่าย 544 แห่ง'!$B$2:$C$546,2,FALSE)</f>
        <v>โรงเรียนศึกษาสงเคราะห์จิตต์อารีย์</v>
      </c>
      <c r="C191" s="21">
        <v>2000400543</v>
      </c>
      <c r="D191" s="20" t="str">
        <f>VLOOKUP(C191,[1]รวม!$A$2:$C$790,3,FALSE)</f>
        <v>โรงเรียนศึกษาสงเคราะห์จิตต์อารีย์</v>
      </c>
      <c r="E191" s="20" t="s">
        <v>2574</v>
      </c>
      <c r="F191" s="20" t="s">
        <v>2883</v>
      </c>
      <c r="G191" s="20" t="s">
        <v>201</v>
      </c>
      <c r="H191" s="20" t="s">
        <v>2884</v>
      </c>
      <c r="I191" s="20" t="s">
        <v>2848</v>
      </c>
      <c r="J191" s="22">
        <v>572000</v>
      </c>
      <c r="K191" s="22">
        <v>-480754.72</v>
      </c>
      <c r="L191" s="22">
        <v>91245.28</v>
      </c>
    </row>
    <row r="192" spans="1:12" x14ac:dyDescent="0.35">
      <c r="A192" s="29">
        <f>VLOOKUP(C192,'[1]หน่วยเบิกจ่าย 544 แห่ง'!$B$2:$C$546,1,FALSE)</f>
        <v>2000400543</v>
      </c>
      <c r="B192" s="20" t="str">
        <f>VLOOKUP(C192,'[1]หน่วยเบิกจ่าย 544 แห่ง'!$B$2:$C$546,2,FALSE)</f>
        <v>โรงเรียนศึกษาสงเคราะห์จิตต์อารีย์</v>
      </c>
      <c r="C192" s="21">
        <v>2000400543</v>
      </c>
      <c r="D192" s="20" t="str">
        <f>VLOOKUP(C192,[1]รวม!$A$2:$C$790,3,FALSE)</f>
        <v>โรงเรียนศึกษาสงเคราะห์จิตต์อารีย์</v>
      </c>
      <c r="E192" s="20" t="s">
        <v>2574</v>
      </c>
      <c r="F192" s="20" t="s">
        <v>2885</v>
      </c>
      <c r="G192" s="20" t="s">
        <v>201</v>
      </c>
      <c r="H192" s="20" t="s">
        <v>2817</v>
      </c>
      <c r="I192" s="20" t="s">
        <v>2886</v>
      </c>
      <c r="J192" s="22">
        <v>858000</v>
      </c>
      <c r="K192" s="22">
        <v>-683555.81</v>
      </c>
      <c r="L192" s="22">
        <v>174444.19</v>
      </c>
    </row>
    <row r="193" spans="1:12" x14ac:dyDescent="0.35">
      <c r="A193" s="29">
        <f>VLOOKUP(C193,'[1]หน่วยเบิกจ่าย 544 แห่ง'!$B$2:$C$546,1,FALSE)</f>
        <v>2000400543</v>
      </c>
      <c r="B193" s="20" t="str">
        <f>VLOOKUP(C193,'[1]หน่วยเบิกจ่าย 544 แห่ง'!$B$2:$C$546,2,FALSE)</f>
        <v>โรงเรียนศึกษาสงเคราะห์จิตต์อารีย์</v>
      </c>
      <c r="C193" s="21">
        <v>2000400543</v>
      </c>
      <c r="D193" s="20" t="str">
        <f>VLOOKUP(C193,[1]รวม!$A$2:$C$790,3,FALSE)</f>
        <v>โรงเรียนศึกษาสงเคราะห์จิตต์อารีย์</v>
      </c>
      <c r="E193" s="20" t="s">
        <v>2574</v>
      </c>
      <c r="F193" s="20" t="s">
        <v>2887</v>
      </c>
      <c r="G193" s="20" t="s">
        <v>201</v>
      </c>
      <c r="H193" s="20" t="s">
        <v>2888</v>
      </c>
      <c r="I193" s="20" t="s">
        <v>2889</v>
      </c>
      <c r="J193" s="22">
        <v>359400</v>
      </c>
      <c r="K193" s="22">
        <v>-285931.49</v>
      </c>
      <c r="L193" s="22">
        <v>73468.509999999995</v>
      </c>
    </row>
    <row r="194" spans="1:12" x14ac:dyDescent="0.35">
      <c r="A194" s="29">
        <f>VLOOKUP(C194,'[1]หน่วยเบิกจ่าย 544 แห่ง'!$B$2:$C$546,1,FALSE)</f>
        <v>2000400543</v>
      </c>
      <c r="B194" s="20" t="str">
        <f>VLOOKUP(C194,'[1]หน่วยเบิกจ่าย 544 แห่ง'!$B$2:$C$546,2,FALSE)</f>
        <v>โรงเรียนศึกษาสงเคราะห์จิตต์อารีย์</v>
      </c>
      <c r="C194" s="21">
        <v>2000400543</v>
      </c>
      <c r="D194" s="20" t="str">
        <f>VLOOKUP(C194,[1]รวม!$A$2:$C$790,3,FALSE)</f>
        <v>โรงเรียนศึกษาสงเคราะห์จิตต์อารีย์</v>
      </c>
      <c r="E194" s="20" t="s">
        <v>2574</v>
      </c>
      <c r="F194" s="20" t="s">
        <v>2890</v>
      </c>
      <c r="G194" s="20" t="s">
        <v>201</v>
      </c>
      <c r="H194" s="20" t="s">
        <v>2888</v>
      </c>
      <c r="I194" s="20" t="s">
        <v>2891</v>
      </c>
      <c r="J194" s="22">
        <v>269400</v>
      </c>
      <c r="K194" s="22">
        <v>-214329.28</v>
      </c>
      <c r="L194" s="22">
        <v>55070.720000000001</v>
      </c>
    </row>
    <row r="195" spans="1:12" x14ac:dyDescent="0.35">
      <c r="A195" s="29">
        <f>VLOOKUP(C195,'[1]หน่วยเบิกจ่าย 544 แห่ง'!$B$2:$C$546,1,FALSE)</f>
        <v>2000400543</v>
      </c>
      <c r="B195" s="20" t="str">
        <f>VLOOKUP(C195,'[1]หน่วยเบิกจ่าย 544 แห่ง'!$B$2:$C$546,2,FALSE)</f>
        <v>โรงเรียนศึกษาสงเคราะห์จิตต์อารีย์</v>
      </c>
      <c r="C195" s="21">
        <v>2000400543</v>
      </c>
      <c r="D195" s="20" t="str">
        <f>VLOOKUP(C195,[1]รวม!$A$2:$C$790,3,FALSE)</f>
        <v>โรงเรียนศึกษาสงเคราะห์จิตต์อารีย์</v>
      </c>
      <c r="E195" s="20" t="s">
        <v>2574</v>
      </c>
      <c r="F195" s="20" t="s">
        <v>2892</v>
      </c>
      <c r="G195" s="20" t="s">
        <v>201</v>
      </c>
      <c r="H195" s="20" t="s">
        <v>2893</v>
      </c>
      <c r="I195" s="20" t="s">
        <v>2894</v>
      </c>
      <c r="J195" s="22">
        <v>412200</v>
      </c>
      <c r="K195" s="22">
        <v>-327824.25</v>
      </c>
      <c r="L195" s="22">
        <v>84375.75</v>
      </c>
    </row>
    <row r="196" spans="1:12" x14ac:dyDescent="0.35">
      <c r="A196" s="29">
        <f>VLOOKUP(C196,'[1]หน่วยเบิกจ่าย 544 แห่ง'!$B$2:$C$546,1,FALSE)</f>
        <v>2000400543</v>
      </c>
      <c r="B196" s="20" t="str">
        <f>VLOOKUP(C196,'[1]หน่วยเบิกจ่าย 544 แห่ง'!$B$2:$C$546,2,FALSE)</f>
        <v>โรงเรียนศึกษาสงเคราะห์จิตต์อารีย์</v>
      </c>
      <c r="C196" s="21">
        <v>2000400543</v>
      </c>
      <c r="D196" s="20" t="str">
        <f>VLOOKUP(C196,[1]รวม!$A$2:$C$790,3,FALSE)</f>
        <v>โรงเรียนศึกษาสงเคราะห์จิตต์อารีย์</v>
      </c>
      <c r="E196" s="20" t="s">
        <v>2574</v>
      </c>
      <c r="F196" s="20" t="s">
        <v>2895</v>
      </c>
      <c r="G196" s="20" t="s">
        <v>201</v>
      </c>
      <c r="H196" s="20" t="s">
        <v>2896</v>
      </c>
      <c r="I196" s="20" t="s">
        <v>2894</v>
      </c>
      <c r="J196" s="22">
        <v>412200</v>
      </c>
      <c r="K196" s="22">
        <v>-321561.53999999998</v>
      </c>
      <c r="L196" s="22">
        <v>90638.46</v>
      </c>
    </row>
    <row r="197" spans="1:12" x14ac:dyDescent="0.35">
      <c r="A197" s="29">
        <f>VLOOKUP(C197,'[1]หน่วยเบิกจ่าย 544 แห่ง'!$B$2:$C$546,1,FALSE)</f>
        <v>2000400543</v>
      </c>
      <c r="B197" s="20" t="str">
        <f>VLOOKUP(C197,'[1]หน่วยเบิกจ่าย 544 แห่ง'!$B$2:$C$546,2,FALSE)</f>
        <v>โรงเรียนศึกษาสงเคราะห์จิตต์อารีย์</v>
      </c>
      <c r="C197" s="21">
        <v>2000400543</v>
      </c>
      <c r="D197" s="20" t="str">
        <f>VLOOKUP(C197,[1]รวม!$A$2:$C$790,3,FALSE)</f>
        <v>โรงเรียนศึกษาสงเคราะห์จิตต์อารีย์</v>
      </c>
      <c r="E197" s="20" t="s">
        <v>2574</v>
      </c>
      <c r="F197" s="20" t="s">
        <v>2897</v>
      </c>
      <c r="G197" s="20" t="s">
        <v>201</v>
      </c>
      <c r="H197" s="20" t="s">
        <v>2898</v>
      </c>
      <c r="I197" s="20" t="s">
        <v>2899</v>
      </c>
      <c r="J197" s="22">
        <v>1375000</v>
      </c>
      <c r="K197" s="22">
        <v>-1064675.4099999999</v>
      </c>
      <c r="L197" s="22">
        <v>310324.59000000003</v>
      </c>
    </row>
    <row r="198" spans="1:12" x14ac:dyDescent="0.35">
      <c r="A198" s="29">
        <f>VLOOKUP(C198,'[1]หน่วยเบิกจ่าย 544 แห่ง'!$B$2:$C$546,1,FALSE)</f>
        <v>2000400543</v>
      </c>
      <c r="B198" s="20" t="str">
        <f>VLOOKUP(C198,'[1]หน่วยเบิกจ่าย 544 แห่ง'!$B$2:$C$546,2,FALSE)</f>
        <v>โรงเรียนศึกษาสงเคราะห์จิตต์อารีย์</v>
      </c>
      <c r="C198" s="21">
        <v>2000400543</v>
      </c>
      <c r="D198" s="20" t="str">
        <f>VLOOKUP(C198,[1]รวม!$A$2:$C$790,3,FALSE)</f>
        <v>โรงเรียนศึกษาสงเคราะห์จิตต์อารีย์</v>
      </c>
      <c r="E198" s="20" t="s">
        <v>2574</v>
      </c>
      <c r="F198" s="20" t="s">
        <v>2900</v>
      </c>
      <c r="G198" s="20" t="s">
        <v>201</v>
      </c>
      <c r="H198" s="20" t="s">
        <v>2901</v>
      </c>
      <c r="I198" s="20" t="s">
        <v>2902</v>
      </c>
      <c r="J198" s="22">
        <v>412200</v>
      </c>
      <c r="K198" s="22">
        <v>-314843.36</v>
      </c>
      <c r="L198" s="22">
        <v>97356.64</v>
      </c>
    </row>
    <row r="199" spans="1:12" x14ac:dyDescent="0.35">
      <c r="A199" s="29">
        <f>VLOOKUP(C199,'[1]หน่วยเบิกจ่าย 544 แห่ง'!$B$2:$C$546,1,FALSE)</f>
        <v>2000400543</v>
      </c>
      <c r="B199" s="20" t="str">
        <f>VLOOKUP(C199,'[1]หน่วยเบิกจ่าย 544 แห่ง'!$B$2:$C$546,2,FALSE)</f>
        <v>โรงเรียนศึกษาสงเคราะห์จิตต์อารีย์</v>
      </c>
      <c r="C199" s="21">
        <v>2000400543</v>
      </c>
      <c r="D199" s="20" t="str">
        <f>VLOOKUP(C199,[1]รวม!$A$2:$C$790,3,FALSE)</f>
        <v>โรงเรียนศึกษาสงเคราะห์จิตต์อารีย์</v>
      </c>
      <c r="E199" s="20" t="s">
        <v>2574</v>
      </c>
      <c r="F199" s="20" t="s">
        <v>2903</v>
      </c>
      <c r="G199" s="20" t="s">
        <v>201</v>
      </c>
      <c r="H199" s="20" t="s">
        <v>2904</v>
      </c>
      <c r="I199" s="20" t="s">
        <v>2902</v>
      </c>
      <c r="J199" s="22">
        <v>412200</v>
      </c>
      <c r="K199" s="22">
        <v>-313704.69</v>
      </c>
      <c r="L199" s="22">
        <v>98495.31</v>
      </c>
    </row>
    <row r="200" spans="1:12" x14ac:dyDescent="0.35">
      <c r="A200" s="29">
        <f>VLOOKUP(C200,'[1]หน่วยเบิกจ่าย 544 แห่ง'!$B$2:$C$546,1,FALSE)</f>
        <v>2000400543</v>
      </c>
      <c r="B200" s="20" t="str">
        <f>VLOOKUP(C200,'[1]หน่วยเบิกจ่าย 544 แห่ง'!$B$2:$C$546,2,FALSE)</f>
        <v>โรงเรียนศึกษาสงเคราะห์จิตต์อารีย์</v>
      </c>
      <c r="C200" s="21">
        <v>2000400543</v>
      </c>
      <c r="D200" s="20" t="str">
        <f>VLOOKUP(C200,[1]รวม!$A$2:$C$790,3,FALSE)</f>
        <v>โรงเรียนศึกษาสงเคราะห์จิตต์อารีย์</v>
      </c>
      <c r="E200" s="20" t="s">
        <v>2574</v>
      </c>
      <c r="F200" s="20" t="s">
        <v>2905</v>
      </c>
      <c r="G200" s="20" t="s">
        <v>201</v>
      </c>
      <c r="H200" s="20" t="s">
        <v>2906</v>
      </c>
      <c r="I200" s="20" t="s">
        <v>2907</v>
      </c>
      <c r="J200" s="22">
        <v>549600</v>
      </c>
      <c r="K200" s="22">
        <v>-417665.64</v>
      </c>
      <c r="L200" s="22">
        <v>131934.35999999999</v>
      </c>
    </row>
    <row r="201" spans="1:12" x14ac:dyDescent="0.35">
      <c r="A201" s="29">
        <f>VLOOKUP(C201,'[1]หน่วยเบิกจ่าย 544 แห่ง'!$B$2:$C$546,1,FALSE)</f>
        <v>2000400543</v>
      </c>
      <c r="B201" s="20" t="str">
        <f>VLOOKUP(C201,'[1]หน่วยเบิกจ่าย 544 แห่ง'!$B$2:$C$546,2,FALSE)</f>
        <v>โรงเรียนศึกษาสงเคราะห์จิตต์อารีย์</v>
      </c>
      <c r="C201" s="21">
        <v>2000400543</v>
      </c>
      <c r="D201" s="20" t="str">
        <f>VLOOKUP(C201,[1]รวม!$A$2:$C$790,3,FALSE)</f>
        <v>โรงเรียนศึกษาสงเคราะห์จิตต์อารีย์</v>
      </c>
      <c r="E201" s="20" t="s">
        <v>2574</v>
      </c>
      <c r="F201" s="20" t="s">
        <v>2908</v>
      </c>
      <c r="G201" s="20" t="s">
        <v>201</v>
      </c>
      <c r="H201" s="20" t="s">
        <v>2909</v>
      </c>
      <c r="I201" s="20" t="s">
        <v>2902</v>
      </c>
      <c r="J201" s="22">
        <v>549600</v>
      </c>
      <c r="K201" s="22">
        <v>-412655.47</v>
      </c>
      <c r="L201" s="22">
        <v>136944.53</v>
      </c>
    </row>
    <row r="202" spans="1:12" x14ac:dyDescent="0.35">
      <c r="A202" s="29">
        <f>VLOOKUP(C202,'[1]หน่วยเบิกจ่าย 544 แห่ง'!$B$2:$C$546,1,FALSE)</f>
        <v>2000400543</v>
      </c>
      <c r="B202" s="20" t="str">
        <f>VLOOKUP(C202,'[1]หน่วยเบิกจ่าย 544 แห่ง'!$B$2:$C$546,2,FALSE)</f>
        <v>โรงเรียนศึกษาสงเคราะห์จิตต์อารีย์</v>
      </c>
      <c r="C202" s="21">
        <v>2000400543</v>
      </c>
      <c r="D202" s="20" t="str">
        <f>VLOOKUP(C202,[1]รวม!$A$2:$C$790,3,FALSE)</f>
        <v>โรงเรียนศึกษาสงเคราะห์จิตต์อารีย์</v>
      </c>
      <c r="E202" s="20" t="s">
        <v>2574</v>
      </c>
      <c r="F202" s="20" t="s">
        <v>2910</v>
      </c>
      <c r="G202" s="20" t="s">
        <v>201</v>
      </c>
      <c r="H202" s="20" t="s">
        <v>2911</v>
      </c>
      <c r="I202" s="20" t="s">
        <v>2912</v>
      </c>
      <c r="J202" s="22">
        <v>359285.5</v>
      </c>
      <c r="K202" s="22">
        <v>-248224.59</v>
      </c>
      <c r="L202" s="22">
        <v>111060.91</v>
      </c>
    </row>
    <row r="203" spans="1:12" x14ac:dyDescent="0.35">
      <c r="A203" s="29">
        <f>VLOOKUP(C203,'[1]หน่วยเบิกจ่าย 544 แห่ง'!$B$2:$C$546,1,FALSE)</f>
        <v>2000400543</v>
      </c>
      <c r="B203" s="20" t="str">
        <f>VLOOKUP(C203,'[1]หน่วยเบิกจ่าย 544 แห่ง'!$B$2:$C$546,2,FALSE)</f>
        <v>โรงเรียนศึกษาสงเคราะห์จิตต์อารีย์</v>
      </c>
      <c r="C203" s="21">
        <v>2000400543</v>
      </c>
      <c r="D203" s="20" t="str">
        <f>VLOOKUP(C203,[1]รวม!$A$2:$C$790,3,FALSE)</f>
        <v>โรงเรียนศึกษาสงเคราะห์จิตต์อารีย์</v>
      </c>
      <c r="E203" s="20" t="s">
        <v>2574</v>
      </c>
      <c r="F203" s="20" t="s">
        <v>2913</v>
      </c>
      <c r="G203" s="20" t="s">
        <v>201</v>
      </c>
      <c r="H203" s="20" t="s">
        <v>2914</v>
      </c>
      <c r="I203" s="20" t="s">
        <v>2776</v>
      </c>
      <c r="J203" s="22">
        <v>359285.5</v>
      </c>
      <c r="K203" s="22">
        <v>-251670.03</v>
      </c>
      <c r="L203" s="22">
        <v>107615.47</v>
      </c>
    </row>
    <row r="204" spans="1:12" x14ac:dyDescent="0.35">
      <c r="A204" s="29">
        <f>VLOOKUP(C204,'[1]หน่วยเบิกจ่าย 544 แห่ง'!$B$2:$C$546,1,FALSE)</f>
        <v>2000400543</v>
      </c>
      <c r="B204" s="20" t="str">
        <f>VLOOKUP(C204,'[1]หน่วยเบิกจ่าย 544 แห่ง'!$B$2:$C$546,2,FALSE)</f>
        <v>โรงเรียนศึกษาสงเคราะห์จิตต์อารีย์</v>
      </c>
      <c r="C204" s="21">
        <v>2000400543</v>
      </c>
      <c r="D204" s="20" t="str">
        <f>VLOOKUP(C204,[1]รวม!$A$2:$C$790,3,FALSE)</f>
        <v>โรงเรียนศึกษาสงเคราะห์จิตต์อารีย์</v>
      </c>
      <c r="E204" s="20" t="s">
        <v>2574</v>
      </c>
      <c r="F204" s="20" t="s">
        <v>2915</v>
      </c>
      <c r="G204" s="20" t="s">
        <v>201</v>
      </c>
      <c r="H204" s="20" t="s">
        <v>2916</v>
      </c>
      <c r="I204" s="20" t="s">
        <v>2917</v>
      </c>
      <c r="J204" s="22">
        <v>359285.5</v>
      </c>
      <c r="K204" s="22">
        <v>-247532.47</v>
      </c>
      <c r="L204" s="22">
        <v>111753.03</v>
      </c>
    </row>
    <row r="205" spans="1:12" x14ac:dyDescent="0.35">
      <c r="A205" s="29">
        <f>VLOOKUP(C205,'[1]หน่วยเบิกจ่าย 544 แห่ง'!$B$2:$C$546,1,FALSE)</f>
        <v>2000400543</v>
      </c>
      <c r="B205" s="20" t="str">
        <f>VLOOKUP(C205,'[1]หน่วยเบิกจ่าย 544 แห่ง'!$B$2:$C$546,2,FALSE)</f>
        <v>โรงเรียนศึกษาสงเคราะห์จิตต์อารีย์</v>
      </c>
      <c r="C205" s="21">
        <v>2000400543</v>
      </c>
      <c r="D205" s="20" t="str">
        <f>VLOOKUP(C205,[1]รวม!$A$2:$C$790,3,FALSE)</f>
        <v>โรงเรียนศึกษาสงเคราะห์จิตต์อารีย์</v>
      </c>
      <c r="E205" s="20" t="s">
        <v>2574</v>
      </c>
      <c r="F205" s="20" t="s">
        <v>2918</v>
      </c>
      <c r="G205" s="20" t="s">
        <v>201</v>
      </c>
      <c r="H205" s="20" t="s">
        <v>2919</v>
      </c>
      <c r="I205" s="20" t="s">
        <v>2920</v>
      </c>
      <c r="J205" s="22">
        <v>359285.5</v>
      </c>
      <c r="K205" s="22">
        <v>-246321.06</v>
      </c>
      <c r="L205" s="22">
        <v>112964.44</v>
      </c>
    </row>
    <row r="206" spans="1:12" x14ac:dyDescent="0.35">
      <c r="A206" s="29">
        <f>VLOOKUP(C206,'[1]หน่วยเบิกจ่าย 544 แห่ง'!$B$2:$C$546,1,FALSE)</f>
        <v>2000400543</v>
      </c>
      <c r="B206" s="20" t="str">
        <f>VLOOKUP(C206,'[1]หน่วยเบิกจ่าย 544 แห่ง'!$B$2:$C$546,2,FALSE)</f>
        <v>โรงเรียนศึกษาสงเคราะห์จิตต์อารีย์</v>
      </c>
      <c r="C206" s="21">
        <v>2000400543</v>
      </c>
      <c r="D206" s="20" t="str">
        <f>VLOOKUP(C206,[1]รวม!$A$2:$C$790,3,FALSE)</f>
        <v>โรงเรียนศึกษาสงเคราะห์จิตต์อารีย์</v>
      </c>
      <c r="E206" s="20" t="s">
        <v>2574</v>
      </c>
      <c r="F206" s="20" t="s">
        <v>2921</v>
      </c>
      <c r="G206" s="20" t="s">
        <v>201</v>
      </c>
      <c r="H206" s="20" t="s">
        <v>1876</v>
      </c>
      <c r="I206" s="20" t="s">
        <v>2922</v>
      </c>
      <c r="J206" s="22">
        <v>345345</v>
      </c>
      <c r="K206" s="22">
        <v>-230482.31</v>
      </c>
      <c r="L206" s="22">
        <v>114862.69</v>
      </c>
    </row>
    <row r="207" spans="1:12" x14ac:dyDescent="0.35">
      <c r="A207" s="29">
        <f>VLOOKUP(C207,'[1]หน่วยเบิกจ่าย 544 แห่ง'!$B$2:$C$546,1,FALSE)</f>
        <v>2000400543</v>
      </c>
      <c r="B207" s="20" t="str">
        <f>VLOOKUP(C207,'[1]หน่วยเบิกจ่าย 544 แห่ง'!$B$2:$C$546,2,FALSE)</f>
        <v>โรงเรียนศึกษาสงเคราะห์จิตต์อารีย์</v>
      </c>
      <c r="C207" s="21">
        <v>2000400543</v>
      </c>
      <c r="D207" s="20" t="str">
        <f>VLOOKUP(C207,[1]รวม!$A$2:$C$790,3,FALSE)</f>
        <v>โรงเรียนศึกษาสงเคราะห์จิตต์อารีย์</v>
      </c>
      <c r="E207" s="20" t="s">
        <v>2574</v>
      </c>
      <c r="F207" s="20" t="s">
        <v>2923</v>
      </c>
      <c r="G207" s="20" t="s">
        <v>201</v>
      </c>
      <c r="H207" s="20" t="s">
        <v>2307</v>
      </c>
      <c r="I207" s="20" t="s">
        <v>2924</v>
      </c>
      <c r="J207" s="22">
        <v>359285.5</v>
      </c>
      <c r="K207" s="22">
        <v>-225513.18</v>
      </c>
      <c r="L207" s="22">
        <v>133772.32</v>
      </c>
    </row>
    <row r="208" spans="1:12" x14ac:dyDescent="0.35">
      <c r="A208" s="29">
        <f>VLOOKUP(C208,'[1]หน่วยเบิกจ่าย 544 แห่ง'!$B$2:$C$546,1,FALSE)</f>
        <v>2000400543</v>
      </c>
      <c r="B208" s="20" t="str">
        <f>VLOOKUP(C208,'[1]หน่วยเบิกจ่าย 544 แห่ง'!$B$2:$C$546,2,FALSE)</f>
        <v>โรงเรียนศึกษาสงเคราะห์จิตต์อารีย์</v>
      </c>
      <c r="C208" s="21">
        <v>2000400543</v>
      </c>
      <c r="D208" s="20" t="str">
        <f>VLOOKUP(C208,[1]รวม!$A$2:$C$790,3,FALSE)</f>
        <v>โรงเรียนศึกษาสงเคราะห์จิตต์อารีย์</v>
      </c>
      <c r="E208" s="20" t="s">
        <v>2574</v>
      </c>
      <c r="F208" s="20" t="s">
        <v>2925</v>
      </c>
      <c r="G208" s="20" t="s">
        <v>201</v>
      </c>
      <c r="H208" s="20" t="s">
        <v>2926</v>
      </c>
      <c r="I208" s="20" t="s">
        <v>2927</v>
      </c>
      <c r="J208" s="22">
        <v>538928.25</v>
      </c>
      <c r="K208" s="22">
        <v>-331842.83</v>
      </c>
      <c r="L208" s="22">
        <v>207085.42</v>
      </c>
    </row>
    <row r="209" spans="1:12" x14ac:dyDescent="0.35">
      <c r="A209" s="29">
        <f>VLOOKUP(C209,'[1]หน่วยเบิกจ่าย 544 แห่ง'!$B$2:$C$546,1,FALSE)</f>
        <v>2000400543</v>
      </c>
      <c r="B209" s="20" t="str">
        <f>VLOOKUP(C209,'[1]หน่วยเบิกจ่าย 544 แห่ง'!$B$2:$C$546,2,FALSE)</f>
        <v>โรงเรียนศึกษาสงเคราะห์จิตต์อารีย์</v>
      </c>
      <c r="C209" s="21">
        <v>2000400543</v>
      </c>
      <c r="D209" s="20" t="str">
        <f>VLOOKUP(C209,[1]รวม!$A$2:$C$790,3,FALSE)</f>
        <v>โรงเรียนศึกษาสงเคราะห์จิตต์อารีย์</v>
      </c>
      <c r="E209" s="20" t="s">
        <v>2574</v>
      </c>
      <c r="F209" s="20" t="s">
        <v>2928</v>
      </c>
      <c r="G209" s="20" t="s">
        <v>201</v>
      </c>
      <c r="H209" s="20" t="s">
        <v>2929</v>
      </c>
      <c r="I209" s="20" t="s">
        <v>2772</v>
      </c>
      <c r="J209" s="22">
        <v>197000</v>
      </c>
      <c r="K209" s="22">
        <v>-122063.81</v>
      </c>
      <c r="L209" s="22">
        <v>74936.19</v>
      </c>
    </row>
    <row r="210" spans="1:12" x14ac:dyDescent="0.35">
      <c r="A210" s="29">
        <f>VLOOKUP(C210,'[1]หน่วยเบิกจ่าย 544 แห่ง'!$B$2:$C$546,1,FALSE)</f>
        <v>2000400543</v>
      </c>
      <c r="B210" s="20" t="str">
        <f>VLOOKUP(C210,'[1]หน่วยเบิกจ่าย 544 แห่ง'!$B$2:$C$546,2,FALSE)</f>
        <v>โรงเรียนศึกษาสงเคราะห์จิตต์อารีย์</v>
      </c>
      <c r="C210" s="21">
        <v>2000400543</v>
      </c>
      <c r="D210" s="20" t="str">
        <f>VLOOKUP(C210,[1]รวม!$A$2:$C$790,3,FALSE)</f>
        <v>โรงเรียนศึกษาสงเคราะห์จิตต์อารีย์</v>
      </c>
      <c r="E210" s="20" t="s">
        <v>2574</v>
      </c>
      <c r="F210" s="20" t="s">
        <v>2930</v>
      </c>
      <c r="G210" s="20" t="s">
        <v>201</v>
      </c>
      <c r="H210" s="20" t="s">
        <v>2931</v>
      </c>
      <c r="I210" s="20" t="s">
        <v>2932</v>
      </c>
      <c r="J210" s="22">
        <v>111600</v>
      </c>
      <c r="K210" s="22">
        <v>-65511.05</v>
      </c>
      <c r="L210" s="22">
        <v>46088.95</v>
      </c>
    </row>
    <row r="211" spans="1:12" x14ac:dyDescent="0.35">
      <c r="A211" s="29">
        <f>VLOOKUP(C211,'[1]หน่วยเบิกจ่าย 544 แห่ง'!$B$2:$C$546,1,FALSE)</f>
        <v>2000400543</v>
      </c>
      <c r="B211" s="20" t="str">
        <f>VLOOKUP(C211,'[1]หน่วยเบิกจ่าย 544 แห่ง'!$B$2:$C$546,2,FALSE)</f>
        <v>โรงเรียนศึกษาสงเคราะห์จิตต์อารีย์</v>
      </c>
      <c r="C211" s="21">
        <v>2000400543</v>
      </c>
      <c r="D211" s="20" t="str">
        <f>VLOOKUP(C211,[1]รวม!$A$2:$C$790,3,FALSE)</f>
        <v>โรงเรียนศึกษาสงเคราะห์จิตต์อารีย์</v>
      </c>
      <c r="E211" s="20" t="s">
        <v>2574</v>
      </c>
      <c r="F211" s="20" t="s">
        <v>2933</v>
      </c>
      <c r="G211" s="20" t="s">
        <v>201</v>
      </c>
      <c r="H211" s="20" t="s">
        <v>2934</v>
      </c>
      <c r="I211" s="20" t="s">
        <v>2935</v>
      </c>
      <c r="J211" s="22">
        <v>538928.25</v>
      </c>
      <c r="K211" s="22">
        <v>-315019.93</v>
      </c>
      <c r="L211" s="22">
        <v>223908.32</v>
      </c>
    </row>
    <row r="212" spans="1:12" x14ac:dyDescent="0.35">
      <c r="A212" s="29">
        <f>VLOOKUP(C212,'[1]หน่วยเบิกจ่าย 544 แห่ง'!$B$2:$C$546,1,FALSE)</f>
        <v>2000400543</v>
      </c>
      <c r="B212" s="20" t="str">
        <f>VLOOKUP(C212,'[1]หน่วยเบิกจ่าย 544 แห่ง'!$B$2:$C$546,2,FALSE)</f>
        <v>โรงเรียนศึกษาสงเคราะห์จิตต์อารีย์</v>
      </c>
      <c r="C212" s="21">
        <v>2000400543</v>
      </c>
      <c r="D212" s="20" t="str">
        <f>VLOOKUP(C212,[1]รวม!$A$2:$C$790,3,FALSE)</f>
        <v>โรงเรียนศึกษาสงเคราะห์จิตต์อารีย์</v>
      </c>
      <c r="E212" s="20" t="s">
        <v>2574</v>
      </c>
      <c r="F212" s="20" t="s">
        <v>2936</v>
      </c>
      <c r="G212" s="20" t="s">
        <v>201</v>
      </c>
      <c r="H212" s="20" t="s">
        <v>2934</v>
      </c>
      <c r="I212" s="20" t="s">
        <v>2937</v>
      </c>
      <c r="J212" s="22">
        <v>718571</v>
      </c>
      <c r="K212" s="22">
        <v>-420026.58</v>
      </c>
      <c r="L212" s="22">
        <v>298544.42</v>
      </c>
    </row>
    <row r="213" spans="1:12" x14ac:dyDescent="0.35">
      <c r="A213" s="29">
        <f>VLOOKUP(C213,'[1]หน่วยเบิกจ่าย 544 แห่ง'!$B$2:$C$546,1,FALSE)</f>
        <v>2000400543</v>
      </c>
      <c r="B213" s="20" t="str">
        <f>VLOOKUP(C213,'[1]หน่วยเบิกจ่าย 544 แห่ง'!$B$2:$C$546,2,FALSE)</f>
        <v>โรงเรียนศึกษาสงเคราะห์จิตต์อารีย์</v>
      </c>
      <c r="C213" s="21">
        <v>2000400543</v>
      </c>
      <c r="D213" s="20" t="str">
        <f>VLOOKUP(C213,[1]รวม!$A$2:$C$790,3,FALSE)</f>
        <v>โรงเรียนศึกษาสงเคราะห์จิตต์อารีย์</v>
      </c>
      <c r="E213" s="20" t="s">
        <v>2574</v>
      </c>
      <c r="F213" s="20" t="s">
        <v>2938</v>
      </c>
      <c r="G213" s="20" t="s">
        <v>201</v>
      </c>
      <c r="H213" s="20" t="s">
        <v>2939</v>
      </c>
      <c r="I213" s="20" t="s">
        <v>2940</v>
      </c>
      <c r="J213" s="22">
        <v>208000</v>
      </c>
      <c r="K213" s="22">
        <v>-83940.82</v>
      </c>
      <c r="L213" s="22">
        <v>124059.18</v>
      </c>
    </row>
    <row r="214" spans="1:12" x14ac:dyDescent="0.35">
      <c r="A214" s="29">
        <f>VLOOKUP(C214,'[1]หน่วยเบิกจ่าย 544 แห่ง'!$B$2:$C$546,1,FALSE)</f>
        <v>2000400644</v>
      </c>
      <c r="B214" s="20" t="str">
        <f>VLOOKUP(C214,'[1]หน่วยเบิกจ่าย 544 แห่ง'!$B$2:$C$546,2,FALSE)</f>
        <v>โรงเรียนพิริยาลัยจังหวัดแพร่</v>
      </c>
      <c r="C214" s="21">
        <v>2000400644</v>
      </c>
      <c r="D214" s="20" t="str">
        <f>VLOOKUP(C214,[1]รวม!$A$2:$C$790,3,FALSE)</f>
        <v>โรงเรียนพิริยาลัยจังหวัดแพร่</v>
      </c>
      <c r="E214" s="20" t="s">
        <v>2574</v>
      </c>
      <c r="F214" s="20" t="s">
        <v>2941</v>
      </c>
      <c r="G214" s="20" t="s">
        <v>201</v>
      </c>
      <c r="H214" s="20" t="s">
        <v>2942</v>
      </c>
      <c r="I214" s="20" t="s">
        <v>2943</v>
      </c>
      <c r="J214" s="22">
        <v>6800</v>
      </c>
      <c r="K214" s="22">
        <v>-6799</v>
      </c>
      <c r="L214" s="22">
        <v>1</v>
      </c>
    </row>
    <row r="215" spans="1:12" x14ac:dyDescent="0.35">
      <c r="A215" s="29">
        <f>VLOOKUP(C215,'[1]หน่วยเบิกจ่าย 544 แห่ง'!$B$2:$C$546,1,FALSE)</f>
        <v>2000400644</v>
      </c>
      <c r="B215" s="20" t="str">
        <f>VLOOKUP(C215,'[1]หน่วยเบิกจ่าย 544 แห่ง'!$B$2:$C$546,2,FALSE)</f>
        <v>โรงเรียนพิริยาลัยจังหวัดแพร่</v>
      </c>
      <c r="C215" s="21">
        <v>2000400644</v>
      </c>
      <c r="D215" s="20" t="str">
        <f>VLOOKUP(C215,[1]รวม!$A$2:$C$790,3,FALSE)</f>
        <v>โรงเรียนพิริยาลัยจังหวัดแพร่</v>
      </c>
      <c r="E215" s="20" t="s">
        <v>2574</v>
      </c>
      <c r="F215" s="20" t="s">
        <v>2944</v>
      </c>
      <c r="G215" s="20" t="s">
        <v>201</v>
      </c>
      <c r="H215" s="20" t="s">
        <v>769</v>
      </c>
      <c r="I215" s="20" t="s">
        <v>2945</v>
      </c>
      <c r="J215" s="22">
        <v>8920</v>
      </c>
      <c r="K215" s="22">
        <v>-8919</v>
      </c>
      <c r="L215" s="22">
        <v>1</v>
      </c>
    </row>
    <row r="216" spans="1:12" x14ac:dyDescent="0.35">
      <c r="A216" s="29">
        <f>VLOOKUP(C216,'[1]หน่วยเบิกจ่าย 544 แห่ง'!$B$2:$C$546,1,FALSE)</f>
        <v>2000400644</v>
      </c>
      <c r="B216" s="20" t="str">
        <f>VLOOKUP(C216,'[1]หน่วยเบิกจ่าย 544 แห่ง'!$B$2:$C$546,2,FALSE)</f>
        <v>โรงเรียนพิริยาลัยจังหวัดแพร่</v>
      </c>
      <c r="C216" s="21">
        <v>2000400644</v>
      </c>
      <c r="D216" s="20" t="str">
        <f>VLOOKUP(C216,[1]รวม!$A$2:$C$790,3,FALSE)</f>
        <v>โรงเรียนพิริยาลัยจังหวัดแพร่</v>
      </c>
      <c r="E216" s="20" t="s">
        <v>2574</v>
      </c>
      <c r="F216" s="20" t="s">
        <v>2946</v>
      </c>
      <c r="G216" s="20" t="s">
        <v>201</v>
      </c>
      <c r="H216" s="20" t="s">
        <v>2947</v>
      </c>
      <c r="I216" s="20" t="s">
        <v>2948</v>
      </c>
      <c r="J216" s="22">
        <v>5090</v>
      </c>
      <c r="K216" s="22">
        <v>-4792.8999999999996</v>
      </c>
      <c r="L216" s="22">
        <v>297.10000000000002</v>
      </c>
    </row>
    <row r="217" spans="1:12" x14ac:dyDescent="0.35">
      <c r="A217" s="29">
        <f>VLOOKUP(C217,'[1]หน่วยเบิกจ่าย 544 แห่ง'!$B$2:$C$546,1,FALSE)</f>
        <v>2000400644</v>
      </c>
      <c r="B217" s="20" t="str">
        <f>VLOOKUP(C217,'[1]หน่วยเบิกจ่าย 544 แห่ง'!$B$2:$C$546,2,FALSE)</f>
        <v>โรงเรียนพิริยาลัยจังหวัดแพร่</v>
      </c>
      <c r="C217" s="21">
        <v>2000400644</v>
      </c>
      <c r="D217" s="20" t="str">
        <f>VLOOKUP(C217,[1]รวม!$A$2:$C$790,3,FALSE)</f>
        <v>โรงเรียนพิริยาลัยจังหวัดแพร่</v>
      </c>
      <c r="E217" s="20" t="s">
        <v>2574</v>
      </c>
      <c r="F217" s="20" t="s">
        <v>2949</v>
      </c>
      <c r="G217" s="20" t="s">
        <v>201</v>
      </c>
      <c r="H217" s="20" t="s">
        <v>2282</v>
      </c>
      <c r="I217" s="20" t="s">
        <v>2950</v>
      </c>
      <c r="J217" s="22">
        <v>6000</v>
      </c>
      <c r="K217" s="22">
        <v>-4997.26</v>
      </c>
      <c r="L217" s="22">
        <v>1002.74</v>
      </c>
    </row>
    <row r="218" spans="1:12" x14ac:dyDescent="0.35">
      <c r="A218" s="29">
        <f>VLOOKUP(C218,'[1]หน่วยเบิกจ่าย 544 แห่ง'!$B$2:$C$546,1,FALSE)</f>
        <v>2000400644</v>
      </c>
      <c r="B218" s="20" t="str">
        <f>VLOOKUP(C218,'[1]หน่วยเบิกจ่าย 544 แห่ง'!$B$2:$C$546,2,FALSE)</f>
        <v>โรงเรียนพิริยาลัยจังหวัดแพร่</v>
      </c>
      <c r="C218" s="21">
        <v>2000400644</v>
      </c>
      <c r="D218" s="20" t="str">
        <f>VLOOKUP(C218,[1]รวม!$A$2:$C$790,3,FALSE)</f>
        <v>โรงเรียนพิริยาลัยจังหวัดแพร่</v>
      </c>
      <c r="E218" s="20" t="s">
        <v>2574</v>
      </c>
      <c r="F218" s="20" t="s">
        <v>2951</v>
      </c>
      <c r="G218" s="20" t="s">
        <v>201</v>
      </c>
      <c r="H218" s="20" t="s">
        <v>2952</v>
      </c>
      <c r="I218" s="20" t="s">
        <v>2953</v>
      </c>
      <c r="J218" s="22">
        <v>114500</v>
      </c>
      <c r="K218" s="22">
        <v>-57808.49</v>
      </c>
      <c r="L218" s="22">
        <v>56691.51</v>
      </c>
    </row>
    <row r="219" spans="1:12" x14ac:dyDescent="0.35">
      <c r="A219" s="29">
        <f>VLOOKUP(C219,'[1]หน่วยเบิกจ่าย 544 แห่ง'!$B$2:$C$546,1,FALSE)</f>
        <v>2000400519</v>
      </c>
      <c r="B219" s="20" t="str">
        <f>VLOOKUP(C219,'[1]หน่วยเบิกจ่าย 544 แห่ง'!$B$2:$C$546,2,FALSE)</f>
        <v>โรงเรียนราชประชานุเคราะห์ 62</v>
      </c>
      <c r="C219" s="21">
        <v>2000400519</v>
      </c>
      <c r="D219" s="20" t="str">
        <f>VLOOKUP(C219,[1]รวม!$A$2:$C$790,3,FALSE)</f>
        <v>โรงเรียนราชประชานุเคราะห์ 62</v>
      </c>
      <c r="E219" s="20" t="s">
        <v>2574</v>
      </c>
      <c r="F219" s="20" t="s">
        <v>2954</v>
      </c>
      <c r="G219" s="20" t="s">
        <v>201</v>
      </c>
      <c r="H219" s="20" t="s">
        <v>2955</v>
      </c>
      <c r="I219" s="20" t="s">
        <v>2956</v>
      </c>
      <c r="J219" s="22">
        <v>6500</v>
      </c>
      <c r="K219" s="22">
        <v>-6499</v>
      </c>
      <c r="L219" s="22">
        <v>1</v>
      </c>
    </row>
    <row r="220" spans="1:12" x14ac:dyDescent="0.35">
      <c r="A220" s="29">
        <f>VLOOKUP(C220,'[1]หน่วยเบิกจ่าย 544 แห่ง'!$B$2:$C$546,1,FALSE)</f>
        <v>2000400519</v>
      </c>
      <c r="B220" s="20" t="str">
        <f>VLOOKUP(C220,'[1]หน่วยเบิกจ่าย 544 แห่ง'!$B$2:$C$546,2,FALSE)</f>
        <v>โรงเรียนราชประชานุเคราะห์ 62</v>
      </c>
      <c r="C220" s="21">
        <v>2000400519</v>
      </c>
      <c r="D220" s="20" t="str">
        <f>VLOOKUP(C220,[1]รวม!$A$2:$C$790,3,FALSE)</f>
        <v>โรงเรียนราชประชานุเคราะห์ 62</v>
      </c>
      <c r="E220" s="20" t="s">
        <v>2574</v>
      </c>
      <c r="F220" s="20" t="s">
        <v>2957</v>
      </c>
      <c r="G220" s="20" t="s">
        <v>201</v>
      </c>
      <c r="H220" s="20" t="s">
        <v>2958</v>
      </c>
      <c r="I220" s="20" t="s">
        <v>2959</v>
      </c>
      <c r="J220" s="22">
        <v>3200000</v>
      </c>
      <c r="K220" s="22">
        <v>-1991013.7</v>
      </c>
      <c r="L220" s="22">
        <v>1208986.3</v>
      </c>
    </row>
    <row r="221" spans="1:12" x14ac:dyDescent="0.35">
      <c r="A221" s="29">
        <f>VLOOKUP(C221,'[1]หน่วยเบิกจ่าย 544 แห่ง'!$B$2:$C$546,1,FALSE)</f>
        <v>2000400519</v>
      </c>
      <c r="B221" s="20" t="str">
        <f>VLOOKUP(C221,'[1]หน่วยเบิกจ่าย 544 แห่ง'!$B$2:$C$546,2,FALSE)</f>
        <v>โรงเรียนราชประชานุเคราะห์ 62</v>
      </c>
      <c r="C221" s="21">
        <v>2000400519</v>
      </c>
      <c r="D221" s="20" t="str">
        <f>VLOOKUP(C221,[1]รวม!$A$2:$C$790,3,FALSE)</f>
        <v>โรงเรียนราชประชานุเคราะห์ 62</v>
      </c>
      <c r="E221" s="20" t="s">
        <v>2574</v>
      </c>
      <c r="F221" s="20" t="s">
        <v>2960</v>
      </c>
      <c r="G221" s="20" t="s">
        <v>201</v>
      </c>
      <c r="H221" s="20" t="s">
        <v>2961</v>
      </c>
      <c r="I221" s="20" t="s">
        <v>2962</v>
      </c>
      <c r="J221" s="22">
        <v>114000</v>
      </c>
      <c r="K221" s="22">
        <v>-70398.91</v>
      </c>
      <c r="L221" s="22">
        <v>43601.09</v>
      </c>
    </row>
    <row r="222" spans="1:12" x14ac:dyDescent="0.35">
      <c r="A222" s="29">
        <f>VLOOKUP(C222,'[1]หน่วยเบิกจ่าย 544 แห่ง'!$B$2:$C$546,1,FALSE)</f>
        <v>2000400519</v>
      </c>
      <c r="B222" s="20" t="str">
        <f>VLOOKUP(C222,'[1]หน่วยเบิกจ่าย 544 แห่ง'!$B$2:$C$546,2,FALSE)</f>
        <v>โรงเรียนราชประชานุเคราะห์ 62</v>
      </c>
      <c r="C222" s="21">
        <v>2000400519</v>
      </c>
      <c r="D222" s="20" t="str">
        <f>VLOOKUP(C222,[1]รวม!$A$2:$C$790,3,FALSE)</f>
        <v>โรงเรียนราชประชานุเคราะห์ 62</v>
      </c>
      <c r="E222" s="20" t="s">
        <v>2574</v>
      </c>
      <c r="F222" s="20" t="s">
        <v>2963</v>
      </c>
      <c r="G222" s="20" t="s">
        <v>201</v>
      </c>
      <c r="H222" s="20" t="s">
        <v>2961</v>
      </c>
      <c r="I222" s="20" t="s">
        <v>2646</v>
      </c>
      <c r="J222" s="22">
        <v>266000</v>
      </c>
      <c r="K222" s="22">
        <v>-164264.10999999999</v>
      </c>
      <c r="L222" s="22">
        <v>101735.89</v>
      </c>
    </row>
    <row r="223" spans="1:12" x14ac:dyDescent="0.35">
      <c r="A223" s="29">
        <f>VLOOKUP(C223,'[1]หน่วยเบิกจ่าย 544 แห่ง'!$B$2:$C$546,1,FALSE)</f>
        <v>2000400519</v>
      </c>
      <c r="B223" s="20" t="str">
        <f>VLOOKUP(C223,'[1]หน่วยเบิกจ่าย 544 แห่ง'!$B$2:$C$546,2,FALSE)</f>
        <v>โรงเรียนราชประชานุเคราะห์ 62</v>
      </c>
      <c r="C223" s="21">
        <v>2000400519</v>
      </c>
      <c r="D223" s="20" t="str">
        <f>VLOOKUP(C223,[1]รวม!$A$2:$C$790,3,FALSE)</f>
        <v>โรงเรียนราชประชานุเคราะห์ 62</v>
      </c>
      <c r="E223" s="20" t="s">
        <v>2574</v>
      </c>
      <c r="F223" s="20" t="s">
        <v>2964</v>
      </c>
      <c r="G223" s="20" t="s">
        <v>201</v>
      </c>
      <c r="H223" s="20" t="s">
        <v>2965</v>
      </c>
      <c r="I223" s="20" t="s">
        <v>2966</v>
      </c>
      <c r="J223" s="22">
        <v>116000</v>
      </c>
      <c r="K223" s="22">
        <v>-53264.66</v>
      </c>
      <c r="L223" s="22">
        <v>62735.34</v>
      </c>
    </row>
    <row r="224" spans="1:12" x14ac:dyDescent="0.35">
      <c r="A224" s="29">
        <f>VLOOKUP(C224,'[1]หน่วยเบิกจ่าย 544 แห่ง'!$B$2:$C$546,1,FALSE)</f>
        <v>2000400534</v>
      </c>
      <c r="B224" s="20" t="str">
        <f>VLOOKUP(C224,'[1]หน่วยเบิกจ่าย 544 แห่ง'!$B$2:$C$546,2,FALSE)</f>
        <v>โรงเรียนราชประชานุเคราะห์ 59</v>
      </c>
      <c r="C224" s="21">
        <v>2000400534</v>
      </c>
      <c r="D224" s="20" t="str">
        <f>VLOOKUP(C224,[1]รวม!$A$2:$C$790,3,FALSE)</f>
        <v>โรงเรียนราชประชานุเคราะห์ 59</v>
      </c>
      <c r="E224" s="20" t="s">
        <v>2574</v>
      </c>
      <c r="F224" s="20" t="s">
        <v>2967</v>
      </c>
      <c r="G224" s="20" t="s">
        <v>201</v>
      </c>
      <c r="H224" s="20" t="s">
        <v>2166</v>
      </c>
      <c r="I224" s="20" t="s">
        <v>2968</v>
      </c>
      <c r="J224" s="22">
        <v>495000</v>
      </c>
      <c r="K224" s="22">
        <v>-132090.41</v>
      </c>
      <c r="L224" s="22">
        <v>362909.59</v>
      </c>
    </row>
    <row r="225" spans="1:12" x14ac:dyDescent="0.35">
      <c r="A225" s="29">
        <f>VLOOKUP(C225,'[1]หน่วยเบิกจ่าย 544 แห่ง'!$B$2:$C$546,1,FALSE)</f>
        <v>2000400534</v>
      </c>
      <c r="B225" s="20" t="str">
        <f>VLOOKUP(C225,'[1]หน่วยเบิกจ่าย 544 แห่ง'!$B$2:$C$546,2,FALSE)</f>
        <v>โรงเรียนราชประชานุเคราะห์ 59</v>
      </c>
      <c r="C225" s="21">
        <v>2000400534</v>
      </c>
      <c r="D225" s="20" t="str">
        <f>VLOOKUP(C225,[1]รวม!$A$2:$C$790,3,FALSE)</f>
        <v>โรงเรียนราชประชานุเคราะห์ 59</v>
      </c>
      <c r="E225" s="20" t="s">
        <v>2574</v>
      </c>
      <c r="F225" s="20" t="s">
        <v>2969</v>
      </c>
      <c r="G225" s="20" t="s">
        <v>201</v>
      </c>
      <c r="H225" s="20" t="s">
        <v>2970</v>
      </c>
      <c r="I225" s="20" t="s">
        <v>2971</v>
      </c>
      <c r="J225" s="22">
        <v>620000</v>
      </c>
      <c r="K225" s="22">
        <v>-122641.09</v>
      </c>
      <c r="L225" s="22">
        <v>497358.91</v>
      </c>
    </row>
    <row r="226" spans="1:12" x14ac:dyDescent="0.35">
      <c r="A226" s="29">
        <f>VLOOKUP(C226,'[1]หน่วยเบิกจ่าย 544 แห่ง'!$B$2:$C$546,1,FALSE)</f>
        <v>2000400534</v>
      </c>
      <c r="B226" s="20" t="str">
        <f>VLOOKUP(C226,'[1]หน่วยเบิกจ่าย 544 แห่ง'!$B$2:$C$546,2,FALSE)</f>
        <v>โรงเรียนราชประชานุเคราะห์ 59</v>
      </c>
      <c r="C226" s="21">
        <v>2000400534</v>
      </c>
      <c r="D226" s="20" t="str">
        <f>VLOOKUP(C226,[1]รวม!$A$2:$C$790,3,FALSE)</f>
        <v>โรงเรียนราชประชานุเคราะห์ 59</v>
      </c>
      <c r="E226" s="20" t="s">
        <v>2574</v>
      </c>
      <c r="F226" s="20" t="s">
        <v>2972</v>
      </c>
      <c r="G226" s="20" t="s">
        <v>201</v>
      </c>
      <c r="H226" s="20" t="s">
        <v>1543</v>
      </c>
      <c r="I226" s="20" t="s">
        <v>2973</v>
      </c>
      <c r="J226" s="22">
        <v>852500</v>
      </c>
      <c r="K226" s="22">
        <v>-184980.82</v>
      </c>
      <c r="L226" s="22">
        <v>667519.18000000005</v>
      </c>
    </row>
    <row r="227" spans="1:12" x14ac:dyDescent="0.35">
      <c r="A227" s="29">
        <f>VLOOKUP(C227,'[1]หน่วยเบิกจ่าย 544 แห่ง'!$B$2:$C$546,1,FALSE)</f>
        <v>2000400534</v>
      </c>
      <c r="B227" s="20" t="str">
        <f>VLOOKUP(C227,'[1]หน่วยเบิกจ่าย 544 แห่ง'!$B$2:$C$546,2,FALSE)</f>
        <v>โรงเรียนราชประชานุเคราะห์ 59</v>
      </c>
      <c r="C227" s="21">
        <v>2000400534</v>
      </c>
      <c r="D227" s="20" t="str">
        <f>VLOOKUP(C227,[1]รวม!$A$2:$C$790,3,FALSE)</f>
        <v>โรงเรียนราชประชานุเคราะห์ 59</v>
      </c>
      <c r="E227" s="20" t="s">
        <v>2574</v>
      </c>
      <c r="F227" s="20" t="s">
        <v>2974</v>
      </c>
      <c r="G227" s="20" t="s">
        <v>201</v>
      </c>
      <c r="H227" s="20" t="s">
        <v>2975</v>
      </c>
      <c r="I227" s="20" t="s">
        <v>2976</v>
      </c>
      <c r="J227" s="22">
        <v>620000</v>
      </c>
      <c r="K227" s="22">
        <v>-112449.31</v>
      </c>
      <c r="L227" s="22">
        <v>507550.69</v>
      </c>
    </row>
    <row r="228" spans="1:12" x14ac:dyDescent="0.35">
      <c r="A228" s="29">
        <f>VLOOKUP(C228,'[1]หน่วยเบิกจ่าย 544 แห่ง'!$B$2:$C$546,1,FALSE)</f>
        <v>2000400534</v>
      </c>
      <c r="B228" s="20" t="str">
        <f>VLOOKUP(C228,'[1]หน่วยเบิกจ่าย 544 แห่ง'!$B$2:$C$546,2,FALSE)</f>
        <v>โรงเรียนราชประชานุเคราะห์ 59</v>
      </c>
      <c r="C228" s="21">
        <v>2000400534</v>
      </c>
      <c r="D228" s="20" t="str">
        <f>VLOOKUP(C228,[1]รวม!$A$2:$C$790,3,FALSE)</f>
        <v>โรงเรียนราชประชานุเคราะห์ 59</v>
      </c>
      <c r="E228" s="20" t="s">
        <v>2574</v>
      </c>
      <c r="F228" s="20" t="s">
        <v>2977</v>
      </c>
      <c r="G228" s="20" t="s">
        <v>201</v>
      </c>
      <c r="H228" s="20" t="s">
        <v>2978</v>
      </c>
      <c r="I228" s="20" t="s">
        <v>2979</v>
      </c>
      <c r="J228" s="22">
        <v>620000</v>
      </c>
      <c r="K228" s="22">
        <v>-103616.44</v>
      </c>
      <c r="L228" s="22">
        <v>516383.56</v>
      </c>
    </row>
    <row r="229" spans="1:12" x14ac:dyDescent="0.35">
      <c r="A229" s="29">
        <f>VLOOKUP(C229,'[1]หน่วยเบิกจ่าย 544 แห่ง'!$B$2:$C$546,1,FALSE)</f>
        <v>2000400534</v>
      </c>
      <c r="B229" s="20" t="str">
        <f>VLOOKUP(C229,'[1]หน่วยเบิกจ่าย 544 แห่ง'!$B$2:$C$546,2,FALSE)</f>
        <v>โรงเรียนราชประชานุเคราะห์ 59</v>
      </c>
      <c r="C229" s="21">
        <v>2000400534</v>
      </c>
      <c r="D229" s="20" t="str">
        <f>VLOOKUP(C229,[1]รวม!$A$2:$C$790,3,FALSE)</f>
        <v>โรงเรียนราชประชานุเคราะห์ 59</v>
      </c>
      <c r="E229" s="20" t="s">
        <v>2574</v>
      </c>
      <c r="F229" s="20" t="s">
        <v>2980</v>
      </c>
      <c r="G229" s="20" t="s">
        <v>201</v>
      </c>
      <c r="H229" s="20" t="s">
        <v>2981</v>
      </c>
      <c r="I229" s="20" t="s">
        <v>2982</v>
      </c>
      <c r="J229" s="22">
        <v>620000</v>
      </c>
      <c r="K229" s="22">
        <v>-83795.839999999997</v>
      </c>
      <c r="L229" s="22">
        <v>536204.16</v>
      </c>
    </row>
    <row r="230" spans="1:12" x14ac:dyDescent="0.35">
      <c r="A230" s="29">
        <f>VLOOKUP(C230,'[1]หน่วยเบิกจ่าย 544 แห่ง'!$B$2:$C$546,1,FALSE)</f>
        <v>2000400534</v>
      </c>
      <c r="B230" s="20" t="str">
        <f>VLOOKUP(C230,'[1]หน่วยเบิกจ่าย 544 แห่ง'!$B$2:$C$546,2,FALSE)</f>
        <v>โรงเรียนราชประชานุเคราะห์ 59</v>
      </c>
      <c r="C230" s="21">
        <v>2000400534</v>
      </c>
      <c r="D230" s="20" t="str">
        <f>VLOOKUP(C230,[1]รวม!$A$2:$C$790,3,FALSE)</f>
        <v>โรงเรียนราชประชานุเคราะห์ 59</v>
      </c>
      <c r="E230" s="20" t="s">
        <v>2574</v>
      </c>
      <c r="F230" s="20" t="s">
        <v>2983</v>
      </c>
      <c r="G230" s="20" t="s">
        <v>201</v>
      </c>
      <c r="H230" s="20" t="s">
        <v>2981</v>
      </c>
      <c r="I230" s="20" t="s">
        <v>2984</v>
      </c>
      <c r="J230" s="22">
        <v>697500</v>
      </c>
      <c r="K230" s="22">
        <v>-94270.32</v>
      </c>
      <c r="L230" s="22">
        <v>603229.68000000005</v>
      </c>
    </row>
    <row r="231" spans="1:12" x14ac:dyDescent="0.35">
      <c r="A231" s="29">
        <f>VLOOKUP(C231,'[1]หน่วยเบิกจ่าย 544 แห่ง'!$B$2:$C$546,1,FALSE)</f>
        <v>2000400534</v>
      </c>
      <c r="B231" s="20" t="str">
        <f>VLOOKUP(C231,'[1]หน่วยเบิกจ่าย 544 แห่ง'!$B$2:$C$546,2,FALSE)</f>
        <v>โรงเรียนราชประชานุเคราะห์ 59</v>
      </c>
      <c r="C231" s="21">
        <v>2000400534</v>
      </c>
      <c r="D231" s="20" t="str">
        <f>VLOOKUP(C231,[1]รวม!$A$2:$C$790,3,FALSE)</f>
        <v>โรงเรียนราชประชานุเคราะห์ 59</v>
      </c>
      <c r="E231" s="20" t="s">
        <v>2574</v>
      </c>
      <c r="F231" s="20" t="s">
        <v>2985</v>
      </c>
      <c r="G231" s="20" t="s">
        <v>201</v>
      </c>
      <c r="H231" s="20" t="s">
        <v>2981</v>
      </c>
      <c r="I231" s="20" t="s">
        <v>2986</v>
      </c>
      <c r="J231" s="22">
        <v>620000</v>
      </c>
      <c r="K231" s="22">
        <v>-83795.839999999997</v>
      </c>
      <c r="L231" s="22">
        <v>536204.16</v>
      </c>
    </row>
    <row r="232" spans="1:12" x14ac:dyDescent="0.35">
      <c r="A232" s="29">
        <f>VLOOKUP(C232,'[1]หน่วยเบิกจ่าย 544 แห่ง'!$B$2:$C$546,1,FALSE)</f>
        <v>2000400534</v>
      </c>
      <c r="B232" s="20" t="str">
        <f>VLOOKUP(C232,'[1]หน่วยเบิกจ่าย 544 แห่ง'!$B$2:$C$546,2,FALSE)</f>
        <v>โรงเรียนราชประชานุเคราะห์ 59</v>
      </c>
      <c r="C232" s="21">
        <v>2000400534</v>
      </c>
      <c r="D232" s="20" t="str">
        <f>VLOOKUP(C232,[1]รวม!$A$2:$C$790,3,FALSE)</f>
        <v>โรงเรียนราชประชานุเคราะห์ 59</v>
      </c>
      <c r="E232" s="20" t="s">
        <v>2574</v>
      </c>
      <c r="F232" s="20" t="s">
        <v>2987</v>
      </c>
      <c r="G232" s="20" t="s">
        <v>201</v>
      </c>
      <c r="H232" s="20" t="s">
        <v>2981</v>
      </c>
      <c r="I232" s="20" t="s">
        <v>2988</v>
      </c>
      <c r="J232" s="22">
        <v>1550000</v>
      </c>
      <c r="K232" s="22">
        <v>-209489.59</v>
      </c>
      <c r="L232" s="22">
        <v>1340510.4099999999</v>
      </c>
    </row>
    <row r="233" spans="1:12" x14ac:dyDescent="0.35">
      <c r="A233" s="29">
        <f>VLOOKUP(C233,'[1]หน่วยเบิกจ่าย 544 แห่ง'!$B$2:$C$546,1,FALSE)</f>
        <v>2000400534</v>
      </c>
      <c r="B233" s="20" t="str">
        <f>VLOOKUP(C233,'[1]หน่วยเบิกจ่าย 544 แห่ง'!$B$2:$C$546,2,FALSE)</f>
        <v>โรงเรียนราชประชานุเคราะห์ 59</v>
      </c>
      <c r="C233" s="21">
        <v>2000400534</v>
      </c>
      <c r="D233" s="20" t="str">
        <f>VLOOKUP(C233,[1]รวม!$A$2:$C$790,3,FALSE)</f>
        <v>โรงเรียนราชประชานุเคราะห์ 59</v>
      </c>
      <c r="E233" s="20" t="s">
        <v>2574</v>
      </c>
      <c r="F233" s="20" t="s">
        <v>2989</v>
      </c>
      <c r="G233" s="20" t="s">
        <v>201</v>
      </c>
      <c r="H233" s="20" t="s">
        <v>2981</v>
      </c>
      <c r="I233" s="20" t="s">
        <v>2990</v>
      </c>
      <c r="J233" s="22">
        <v>930000</v>
      </c>
      <c r="K233" s="22">
        <v>-125693.75999999999</v>
      </c>
      <c r="L233" s="22">
        <v>804306.24</v>
      </c>
    </row>
    <row r="234" spans="1:12" x14ac:dyDescent="0.35">
      <c r="A234" s="29">
        <f>VLOOKUP(C234,'[1]หน่วยเบิกจ่าย 544 แห่ง'!$B$2:$C$546,1,FALSE)</f>
        <v>2000400534</v>
      </c>
      <c r="B234" s="20" t="str">
        <f>VLOOKUP(C234,'[1]หน่วยเบิกจ่าย 544 แห่ง'!$B$2:$C$546,2,FALSE)</f>
        <v>โรงเรียนราชประชานุเคราะห์ 59</v>
      </c>
      <c r="C234" s="21">
        <v>2000400534</v>
      </c>
      <c r="D234" s="20" t="str">
        <f>VLOOKUP(C234,[1]รวม!$A$2:$C$790,3,FALSE)</f>
        <v>โรงเรียนราชประชานุเคราะห์ 59</v>
      </c>
      <c r="E234" s="20" t="s">
        <v>2574</v>
      </c>
      <c r="F234" s="20" t="s">
        <v>2991</v>
      </c>
      <c r="G234" s="20" t="s">
        <v>201</v>
      </c>
      <c r="H234" s="20" t="s">
        <v>2981</v>
      </c>
      <c r="I234" s="20" t="s">
        <v>2986</v>
      </c>
      <c r="J234" s="22">
        <v>620000</v>
      </c>
      <c r="K234" s="22">
        <v>-83795.839999999997</v>
      </c>
      <c r="L234" s="22">
        <v>536204.16</v>
      </c>
    </row>
    <row r="235" spans="1:12" x14ac:dyDescent="0.35">
      <c r="A235" s="29">
        <f>VLOOKUP(C235,'[1]หน่วยเบิกจ่าย 544 แห่ง'!$B$2:$C$546,1,FALSE)</f>
        <v>2000400548</v>
      </c>
      <c r="B235" s="20" t="str">
        <f>VLOOKUP(C235,'[1]หน่วยเบิกจ่าย 544 แห่ง'!$B$2:$C$546,2,FALSE)</f>
        <v>โรงเรียนราชประชานุเคราะห์ 23</v>
      </c>
      <c r="C235" s="21">
        <v>2000400548</v>
      </c>
      <c r="D235" s="20" t="str">
        <f>VLOOKUP(C235,[1]รวม!$A$2:$C$790,3,FALSE)</f>
        <v>โรงเรียนราชประชานุเคราะห์ 23</v>
      </c>
      <c r="E235" s="20" t="s">
        <v>2574</v>
      </c>
      <c r="F235" s="20" t="s">
        <v>2992</v>
      </c>
      <c r="G235" s="20" t="s">
        <v>201</v>
      </c>
      <c r="H235" s="20" t="s">
        <v>2993</v>
      </c>
      <c r="I235" s="20" t="s">
        <v>2994</v>
      </c>
      <c r="J235" s="22">
        <v>380000</v>
      </c>
      <c r="K235" s="22">
        <v>-379999</v>
      </c>
      <c r="L235" s="22">
        <v>1</v>
      </c>
    </row>
    <row r="236" spans="1:12" x14ac:dyDescent="0.35">
      <c r="A236" s="29">
        <f>VLOOKUP(C236,'[1]หน่วยเบิกจ่าย 544 แห่ง'!$B$2:$C$546,1,FALSE)</f>
        <v>2000400548</v>
      </c>
      <c r="B236" s="20" t="str">
        <f>VLOOKUP(C236,'[1]หน่วยเบิกจ่าย 544 แห่ง'!$B$2:$C$546,2,FALSE)</f>
        <v>โรงเรียนราชประชานุเคราะห์ 23</v>
      </c>
      <c r="C236" s="21">
        <v>2000400548</v>
      </c>
      <c r="D236" s="20" t="str">
        <f>VLOOKUP(C236,[1]รวม!$A$2:$C$790,3,FALSE)</f>
        <v>โรงเรียนราชประชานุเคราะห์ 23</v>
      </c>
      <c r="E236" s="20" t="s">
        <v>2574</v>
      </c>
      <c r="F236" s="20" t="s">
        <v>2995</v>
      </c>
      <c r="G236" s="20" t="s">
        <v>201</v>
      </c>
      <c r="H236" s="20" t="s">
        <v>2996</v>
      </c>
      <c r="I236" s="20" t="s">
        <v>2997</v>
      </c>
      <c r="J236" s="22">
        <v>1003000</v>
      </c>
      <c r="K236" s="22">
        <v>-1002999</v>
      </c>
      <c r="L236" s="22">
        <v>1</v>
      </c>
    </row>
    <row r="237" spans="1:12" x14ac:dyDescent="0.35">
      <c r="A237" s="29">
        <f>VLOOKUP(C237,'[1]หน่วยเบิกจ่าย 544 แห่ง'!$B$2:$C$546,1,FALSE)</f>
        <v>2000400548</v>
      </c>
      <c r="B237" s="20" t="str">
        <f>VLOOKUP(C237,'[1]หน่วยเบิกจ่าย 544 แห่ง'!$B$2:$C$546,2,FALSE)</f>
        <v>โรงเรียนราชประชานุเคราะห์ 23</v>
      </c>
      <c r="C237" s="21">
        <v>2000400548</v>
      </c>
      <c r="D237" s="20" t="str">
        <f>VLOOKUP(C237,[1]รวม!$A$2:$C$790,3,FALSE)</f>
        <v>โรงเรียนราชประชานุเคราะห์ 23</v>
      </c>
      <c r="E237" s="20" t="s">
        <v>2574</v>
      </c>
      <c r="F237" s="20" t="s">
        <v>2998</v>
      </c>
      <c r="G237" s="20" t="s">
        <v>201</v>
      </c>
      <c r="H237" s="20" t="s">
        <v>2999</v>
      </c>
      <c r="I237" s="20" t="s">
        <v>3000</v>
      </c>
      <c r="J237" s="22">
        <v>655850</v>
      </c>
      <c r="K237" s="22">
        <v>-655849</v>
      </c>
      <c r="L237" s="22">
        <v>1</v>
      </c>
    </row>
    <row r="238" spans="1:12" x14ac:dyDescent="0.35">
      <c r="A238" s="29">
        <f>VLOOKUP(C238,'[1]หน่วยเบิกจ่าย 544 แห่ง'!$B$2:$C$546,1,FALSE)</f>
        <v>2000400548</v>
      </c>
      <c r="B238" s="20" t="str">
        <f>VLOOKUP(C238,'[1]หน่วยเบิกจ่าย 544 แห่ง'!$B$2:$C$546,2,FALSE)</f>
        <v>โรงเรียนราชประชานุเคราะห์ 23</v>
      </c>
      <c r="C238" s="21">
        <v>2000400548</v>
      </c>
      <c r="D238" s="20" t="str">
        <f>VLOOKUP(C238,[1]รวม!$A$2:$C$790,3,FALSE)</f>
        <v>โรงเรียนราชประชานุเคราะห์ 23</v>
      </c>
      <c r="E238" s="20" t="s">
        <v>2574</v>
      </c>
      <c r="F238" s="20" t="s">
        <v>3001</v>
      </c>
      <c r="G238" s="20" t="s">
        <v>201</v>
      </c>
      <c r="H238" s="20" t="s">
        <v>2999</v>
      </c>
      <c r="I238" s="20" t="s">
        <v>3002</v>
      </c>
      <c r="J238" s="22">
        <v>388000</v>
      </c>
      <c r="K238" s="22">
        <v>-387999</v>
      </c>
      <c r="L238" s="22">
        <v>1</v>
      </c>
    </row>
    <row r="239" spans="1:12" x14ac:dyDescent="0.35">
      <c r="A239" s="29">
        <f>VLOOKUP(C239,'[1]หน่วยเบิกจ่าย 544 แห่ง'!$B$2:$C$546,1,FALSE)</f>
        <v>2000400548</v>
      </c>
      <c r="B239" s="20" t="str">
        <f>VLOOKUP(C239,'[1]หน่วยเบิกจ่าย 544 แห่ง'!$B$2:$C$546,2,FALSE)</f>
        <v>โรงเรียนราชประชานุเคราะห์ 23</v>
      </c>
      <c r="C239" s="21">
        <v>2000400548</v>
      </c>
      <c r="D239" s="20" t="str">
        <f>VLOOKUP(C239,[1]รวม!$A$2:$C$790,3,FALSE)</f>
        <v>โรงเรียนราชประชานุเคราะห์ 23</v>
      </c>
      <c r="E239" s="20" t="s">
        <v>2574</v>
      </c>
      <c r="F239" s="20" t="s">
        <v>3003</v>
      </c>
      <c r="G239" s="20" t="s">
        <v>201</v>
      </c>
      <c r="H239" s="20" t="s">
        <v>2999</v>
      </c>
      <c r="I239" s="20" t="s">
        <v>3004</v>
      </c>
      <c r="J239" s="22">
        <v>751120</v>
      </c>
      <c r="K239" s="22">
        <v>-751119</v>
      </c>
      <c r="L239" s="22">
        <v>1</v>
      </c>
    </row>
    <row r="240" spans="1:12" x14ac:dyDescent="0.35">
      <c r="A240" s="29">
        <f>VLOOKUP(C240,'[1]หน่วยเบิกจ่าย 544 แห่ง'!$B$2:$C$546,1,FALSE)</f>
        <v>2000400548</v>
      </c>
      <c r="B240" s="20" t="str">
        <f>VLOOKUP(C240,'[1]หน่วยเบิกจ่าย 544 แห่ง'!$B$2:$C$546,2,FALSE)</f>
        <v>โรงเรียนราชประชานุเคราะห์ 23</v>
      </c>
      <c r="C240" s="21">
        <v>2000400548</v>
      </c>
      <c r="D240" s="20" t="str">
        <f>VLOOKUP(C240,[1]รวม!$A$2:$C$790,3,FALSE)</f>
        <v>โรงเรียนราชประชานุเคราะห์ 23</v>
      </c>
      <c r="E240" s="20" t="s">
        <v>2574</v>
      </c>
      <c r="F240" s="20" t="s">
        <v>3005</v>
      </c>
      <c r="G240" s="20" t="s">
        <v>201</v>
      </c>
      <c r="H240" s="20" t="s">
        <v>3006</v>
      </c>
      <c r="I240" s="20" t="s">
        <v>3007</v>
      </c>
      <c r="J240" s="22">
        <v>392835</v>
      </c>
      <c r="K240" s="22">
        <v>-392834</v>
      </c>
      <c r="L240" s="22">
        <v>1</v>
      </c>
    </row>
    <row r="241" spans="1:12" x14ac:dyDescent="0.35">
      <c r="A241" s="29">
        <f>VLOOKUP(C241,'[1]หน่วยเบิกจ่าย 544 แห่ง'!$B$2:$C$546,1,FALSE)</f>
        <v>2000400548</v>
      </c>
      <c r="B241" s="20" t="str">
        <f>VLOOKUP(C241,'[1]หน่วยเบิกจ่าย 544 แห่ง'!$B$2:$C$546,2,FALSE)</f>
        <v>โรงเรียนราชประชานุเคราะห์ 23</v>
      </c>
      <c r="C241" s="21">
        <v>2000400548</v>
      </c>
      <c r="D241" s="20" t="str">
        <f>VLOOKUP(C241,[1]รวม!$A$2:$C$790,3,FALSE)</f>
        <v>โรงเรียนราชประชานุเคราะห์ 23</v>
      </c>
      <c r="E241" s="20" t="s">
        <v>2574</v>
      </c>
      <c r="F241" s="20" t="s">
        <v>3008</v>
      </c>
      <c r="G241" s="20" t="s">
        <v>201</v>
      </c>
      <c r="H241" s="20" t="s">
        <v>3006</v>
      </c>
      <c r="I241" s="20" t="s">
        <v>3009</v>
      </c>
      <c r="J241" s="22">
        <v>392835</v>
      </c>
      <c r="K241" s="22">
        <v>-392834</v>
      </c>
      <c r="L241" s="22">
        <v>1</v>
      </c>
    </row>
    <row r="242" spans="1:12" x14ac:dyDescent="0.35">
      <c r="A242" s="29">
        <f>VLOOKUP(C242,'[1]หน่วยเบิกจ่าย 544 แห่ง'!$B$2:$C$546,1,FALSE)</f>
        <v>2000400548</v>
      </c>
      <c r="B242" s="20" t="str">
        <f>VLOOKUP(C242,'[1]หน่วยเบิกจ่าย 544 แห่ง'!$B$2:$C$546,2,FALSE)</f>
        <v>โรงเรียนราชประชานุเคราะห์ 23</v>
      </c>
      <c r="C242" s="21">
        <v>2000400548</v>
      </c>
      <c r="D242" s="20" t="str">
        <f>VLOOKUP(C242,[1]รวม!$A$2:$C$790,3,FALSE)</f>
        <v>โรงเรียนราชประชานุเคราะห์ 23</v>
      </c>
      <c r="E242" s="20" t="s">
        <v>2574</v>
      </c>
      <c r="F242" s="20" t="s">
        <v>3010</v>
      </c>
      <c r="G242" s="20" t="s">
        <v>201</v>
      </c>
      <c r="H242" s="20" t="s">
        <v>3006</v>
      </c>
      <c r="I242" s="20" t="s">
        <v>3011</v>
      </c>
      <c r="J242" s="22">
        <v>698000</v>
      </c>
      <c r="K242" s="22">
        <v>-697999</v>
      </c>
      <c r="L242" s="22">
        <v>1</v>
      </c>
    </row>
    <row r="243" spans="1:12" x14ac:dyDescent="0.35">
      <c r="A243" s="29">
        <f>VLOOKUP(C243,'[1]หน่วยเบิกจ่าย 544 แห่ง'!$B$2:$C$546,1,FALSE)</f>
        <v>2000400548</v>
      </c>
      <c r="B243" s="20" t="str">
        <f>VLOOKUP(C243,'[1]หน่วยเบิกจ่าย 544 แห่ง'!$B$2:$C$546,2,FALSE)</f>
        <v>โรงเรียนราชประชานุเคราะห์ 23</v>
      </c>
      <c r="C243" s="21">
        <v>2000400548</v>
      </c>
      <c r="D243" s="20" t="str">
        <f>VLOOKUP(C243,[1]รวม!$A$2:$C$790,3,FALSE)</f>
        <v>โรงเรียนราชประชานุเคราะห์ 23</v>
      </c>
      <c r="E243" s="20" t="s">
        <v>2574</v>
      </c>
      <c r="F243" s="20" t="s">
        <v>3012</v>
      </c>
      <c r="G243" s="20" t="s">
        <v>201</v>
      </c>
      <c r="H243" s="20" t="s">
        <v>3006</v>
      </c>
      <c r="I243" s="20" t="s">
        <v>3013</v>
      </c>
      <c r="J243" s="22">
        <v>353150</v>
      </c>
      <c r="K243" s="22">
        <v>-353149</v>
      </c>
      <c r="L243" s="22">
        <v>1</v>
      </c>
    </row>
    <row r="244" spans="1:12" x14ac:dyDescent="0.35">
      <c r="A244" s="29">
        <f>VLOOKUP(C244,'[1]หน่วยเบิกจ่าย 544 แห่ง'!$B$2:$C$546,1,FALSE)</f>
        <v>2000400548</v>
      </c>
      <c r="B244" s="20" t="str">
        <f>VLOOKUP(C244,'[1]หน่วยเบิกจ่าย 544 แห่ง'!$B$2:$C$546,2,FALSE)</f>
        <v>โรงเรียนราชประชานุเคราะห์ 23</v>
      </c>
      <c r="C244" s="21">
        <v>2000400548</v>
      </c>
      <c r="D244" s="20" t="str">
        <f>VLOOKUP(C244,[1]รวม!$A$2:$C$790,3,FALSE)</f>
        <v>โรงเรียนราชประชานุเคราะห์ 23</v>
      </c>
      <c r="E244" s="20" t="s">
        <v>2574</v>
      </c>
      <c r="F244" s="20" t="s">
        <v>3014</v>
      </c>
      <c r="G244" s="20" t="s">
        <v>201</v>
      </c>
      <c r="H244" s="20" t="s">
        <v>3015</v>
      </c>
      <c r="I244" s="20" t="s">
        <v>3016</v>
      </c>
      <c r="J244" s="22">
        <v>187780</v>
      </c>
      <c r="K244" s="22">
        <v>-187779</v>
      </c>
      <c r="L244" s="22">
        <v>1</v>
      </c>
    </row>
    <row r="245" spans="1:12" x14ac:dyDescent="0.35">
      <c r="A245" s="29">
        <f>VLOOKUP(C245,'[1]หน่วยเบิกจ่าย 544 แห่ง'!$B$2:$C$546,1,FALSE)</f>
        <v>2000400548</v>
      </c>
      <c r="B245" s="20" t="str">
        <f>VLOOKUP(C245,'[1]หน่วยเบิกจ่าย 544 แห่ง'!$B$2:$C$546,2,FALSE)</f>
        <v>โรงเรียนราชประชานุเคราะห์ 23</v>
      </c>
      <c r="C245" s="21">
        <v>2000400548</v>
      </c>
      <c r="D245" s="20" t="str">
        <f>VLOOKUP(C245,[1]รวม!$A$2:$C$790,3,FALSE)</f>
        <v>โรงเรียนราชประชานุเคราะห์ 23</v>
      </c>
      <c r="E245" s="20" t="s">
        <v>2574</v>
      </c>
      <c r="F245" s="20" t="s">
        <v>3017</v>
      </c>
      <c r="G245" s="20" t="s">
        <v>201</v>
      </c>
      <c r="H245" s="20" t="s">
        <v>3015</v>
      </c>
      <c r="I245" s="20" t="s">
        <v>3018</v>
      </c>
      <c r="J245" s="22">
        <v>392835</v>
      </c>
      <c r="K245" s="22">
        <v>-392834</v>
      </c>
      <c r="L245" s="22">
        <v>1</v>
      </c>
    </row>
    <row r="246" spans="1:12" x14ac:dyDescent="0.35">
      <c r="A246" s="29">
        <f>VLOOKUP(C246,'[1]หน่วยเบิกจ่าย 544 แห่ง'!$B$2:$C$546,1,FALSE)</f>
        <v>2000400548</v>
      </c>
      <c r="B246" s="20" t="str">
        <f>VLOOKUP(C246,'[1]หน่วยเบิกจ่าย 544 แห่ง'!$B$2:$C$546,2,FALSE)</f>
        <v>โรงเรียนราชประชานุเคราะห์ 23</v>
      </c>
      <c r="C246" s="21">
        <v>2000400548</v>
      </c>
      <c r="D246" s="20" t="str">
        <f>VLOOKUP(C246,[1]รวม!$A$2:$C$790,3,FALSE)</f>
        <v>โรงเรียนราชประชานุเคราะห์ 23</v>
      </c>
      <c r="E246" s="20" t="s">
        <v>2574</v>
      </c>
      <c r="F246" s="20" t="s">
        <v>3019</v>
      </c>
      <c r="G246" s="20" t="s">
        <v>201</v>
      </c>
      <c r="H246" s="20" t="s">
        <v>3020</v>
      </c>
      <c r="I246" s="20" t="s">
        <v>3021</v>
      </c>
      <c r="J246" s="22">
        <v>523780</v>
      </c>
      <c r="K246" s="22">
        <v>-523779</v>
      </c>
      <c r="L246" s="22">
        <v>1</v>
      </c>
    </row>
    <row r="247" spans="1:12" x14ac:dyDescent="0.35">
      <c r="A247" s="29">
        <f>VLOOKUP(C247,'[1]หน่วยเบิกจ่าย 544 แห่ง'!$B$2:$C$546,1,FALSE)</f>
        <v>2000400548</v>
      </c>
      <c r="B247" s="20" t="str">
        <f>VLOOKUP(C247,'[1]หน่วยเบิกจ่าย 544 แห่ง'!$B$2:$C$546,2,FALSE)</f>
        <v>โรงเรียนราชประชานุเคราะห์ 23</v>
      </c>
      <c r="C247" s="21">
        <v>2000400548</v>
      </c>
      <c r="D247" s="20" t="str">
        <f>VLOOKUP(C247,[1]รวม!$A$2:$C$790,3,FALSE)</f>
        <v>โรงเรียนราชประชานุเคราะห์ 23</v>
      </c>
      <c r="E247" s="20" t="s">
        <v>2574</v>
      </c>
      <c r="F247" s="20" t="s">
        <v>3022</v>
      </c>
      <c r="G247" s="20" t="s">
        <v>201</v>
      </c>
      <c r="H247" s="20" t="s">
        <v>3020</v>
      </c>
      <c r="I247" s="20" t="s">
        <v>3021</v>
      </c>
      <c r="J247" s="22">
        <v>523780</v>
      </c>
      <c r="K247" s="22">
        <v>-523779</v>
      </c>
      <c r="L247" s="22">
        <v>1</v>
      </c>
    </row>
    <row r="248" spans="1:12" x14ac:dyDescent="0.35">
      <c r="A248" s="29">
        <f>VLOOKUP(C248,'[1]หน่วยเบิกจ่าย 544 แห่ง'!$B$2:$C$546,1,FALSE)</f>
        <v>2000400548</v>
      </c>
      <c r="B248" s="20" t="str">
        <f>VLOOKUP(C248,'[1]หน่วยเบิกจ่าย 544 แห่ง'!$B$2:$C$546,2,FALSE)</f>
        <v>โรงเรียนราชประชานุเคราะห์ 23</v>
      </c>
      <c r="C248" s="21">
        <v>2000400548</v>
      </c>
      <c r="D248" s="20" t="str">
        <f>VLOOKUP(C248,[1]รวม!$A$2:$C$790,3,FALSE)</f>
        <v>โรงเรียนราชประชานุเคราะห์ 23</v>
      </c>
      <c r="E248" s="20" t="s">
        <v>2574</v>
      </c>
      <c r="F248" s="20" t="s">
        <v>3023</v>
      </c>
      <c r="G248" s="20" t="s">
        <v>201</v>
      </c>
      <c r="H248" s="20" t="s">
        <v>3020</v>
      </c>
      <c r="I248" s="20" t="s">
        <v>3024</v>
      </c>
      <c r="J248" s="22">
        <v>392835</v>
      </c>
      <c r="K248" s="22">
        <v>-392834</v>
      </c>
      <c r="L248" s="22">
        <v>1</v>
      </c>
    </row>
    <row r="249" spans="1:12" x14ac:dyDescent="0.35">
      <c r="A249" s="29">
        <f>VLOOKUP(C249,'[1]หน่วยเบิกจ่าย 544 แห่ง'!$B$2:$C$546,1,FALSE)</f>
        <v>2000400548</v>
      </c>
      <c r="B249" s="20" t="str">
        <f>VLOOKUP(C249,'[1]หน่วยเบิกจ่าย 544 แห่ง'!$B$2:$C$546,2,FALSE)</f>
        <v>โรงเรียนราชประชานุเคราะห์ 23</v>
      </c>
      <c r="C249" s="21">
        <v>2000400548</v>
      </c>
      <c r="D249" s="20" t="str">
        <f>VLOOKUP(C249,[1]รวม!$A$2:$C$790,3,FALSE)</f>
        <v>โรงเรียนราชประชานุเคราะห์ 23</v>
      </c>
      <c r="E249" s="20" t="s">
        <v>2574</v>
      </c>
      <c r="F249" s="20" t="s">
        <v>3025</v>
      </c>
      <c r="G249" s="20" t="s">
        <v>201</v>
      </c>
      <c r="H249" s="20" t="s">
        <v>3026</v>
      </c>
      <c r="I249" s="20" t="s">
        <v>3027</v>
      </c>
      <c r="J249" s="22">
        <v>565000</v>
      </c>
      <c r="K249" s="22">
        <v>-564999</v>
      </c>
      <c r="L249" s="22">
        <v>1</v>
      </c>
    </row>
    <row r="250" spans="1:12" x14ac:dyDescent="0.35">
      <c r="A250" s="29">
        <f>VLOOKUP(C250,'[1]หน่วยเบิกจ่าย 544 แห่ง'!$B$2:$C$546,1,FALSE)</f>
        <v>2000400548</v>
      </c>
      <c r="B250" s="20" t="str">
        <f>VLOOKUP(C250,'[1]หน่วยเบิกจ่าย 544 แห่ง'!$B$2:$C$546,2,FALSE)</f>
        <v>โรงเรียนราชประชานุเคราะห์ 23</v>
      </c>
      <c r="C250" s="21">
        <v>2000400548</v>
      </c>
      <c r="D250" s="20" t="str">
        <f>VLOOKUP(C250,[1]รวม!$A$2:$C$790,3,FALSE)</f>
        <v>โรงเรียนราชประชานุเคราะห์ 23</v>
      </c>
      <c r="E250" s="20" t="s">
        <v>2574</v>
      </c>
      <c r="F250" s="20" t="s">
        <v>3028</v>
      </c>
      <c r="G250" s="20" t="s">
        <v>201</v>
      </c>
      <c r="H250" s="20" t="s">
        <v>3029</v>
      </c>
      <c r="I250" s="20" t="s">
        <v>10</v>
      </c>
      <c r="J250" s="22">
        <v>995000</v>
      </c>
      <c r="K250" s="22">
        <v>-821624.66</v>
      </c>
      <c r="L250" s="22">
        <v>173375.34</v>
      </c>
    </row>
    <row r="251" spans="1:12" x14ac:dyDescent="0.35">
      <c r="A251" s="29">
        <f>VLOOKUP(C251,'[1]หน่วยเบิกจ่าย 544 แห่ง'!$B$2:$C$546,1,FALSE)</f>
        <v>2000400548</v>
      </c>
      <c r="B251" s="20" t="str">
        <f>VLOOKUP(C251,'[1]หน่วยเบิกจ่าย 544 แห่ง'!$B$2:$C$546,2,FALSE)</f>
        <v>โรงเรียนราชประชานุเคราะห์ 23</v>
      </c>
      <c r="C251" s="21">
        <v>2000400548</v>
      </c>
      <c r="D251" s="20" t="str">
        <f>VLOOKUP(C251,[1]รวม!$A$2:$C$790,3,FALSE)</f>
        <v>โรงเรียนราชประชานุเคราะห์ 23</v>
      </c>
      <c r="E251" s="20" t="s">
        <v>2574</v>
      </c>
      <c r="F251" s="20" t="s">
        <v>3030</v>
      </c>
      <c r="G251" s="20" t="s">
        <v>201</v>
      </c>
      <c r="H251" s="20" t="s">
        <v>3031</v>
      </c>
      <c r="I251" s="20" t="s">
        <v>10</v>
      </c>
      <c r="J251" s="22">
        <v>417500</v>
      </c>
      <c r="K251" s="22">
        <v>-342921.92</v>
      </c>
      <c r="L251" s="22">
        <v>74578.080000000002</v>
      </c>
    </row>
    <row r="252" spans="1:12" x14ac:dyDescent="0.35">
      <c r="A252" s="29">
        <f>VLOOKUP(C252,'[1]หน่วยเบิกจ่าย 544 แห่ง'!$B$2:$C$546,1,FALSE)</f>
        <v>2000400548</v>
      </c>
      <c r="B252" s="20" t="str">
        <f>VLOOKUP(C252,'[1]หน่วยเบิกจ่าย 544 แห่ง'!$B$2:$C$546,2,FALSE)</f>
        <v>โรงเรียนราชประชานุเคราะห์ 23</v>
      </c>
      <c r="C252" s="21">
        <v>2000400548</v>
      </c>
      <c r="D252" s="20" t="str">
        <f>VLOOKUP(C252,[1]รวม!$A$2:$C$790,3,FALSE)</f>
        <v>โรงเรียนราชประชานุเคราะห์ 23</v>
      </c>
      <c r="E252" s="20" t="s">
        <v>2574</v>
      </c>
      <c r="F252" s="20" t="s">
        <v>3032</v>
      </c>
      <c r="G252" s="20" t="s">
        <v>201</v>
      </c>
      <c r="H252" s="20" t="s">
        <v>3033</v>
      </c>
      <c r="I252" s="20" t="s">
        <v>10</v>
      </c>
      <c r="J252" s="22">
        <v>417500</v>
      </c>
      <c r="K252" s="22">
        <v>-345438.36</v>
      </c>
      <c r="L252" s="22">
        <v>72061.64</v>
      </c>
    </row>
    <row r="253" spans="1:12" x14ac:dyDescent="0.35">
      <c r="A253" s="29">
        <f>VLOOKUP(C253,'[1]หน่วยเบิกจ่าย 544 แห่ง'!$B$2:$C$546,1,FALSE)</f>
        <v>2000400548</v>
      </c>
      <c r="B253" s="20" t="str">
        <f>VLOOKUP(C253,'[1]หน่วยเบิกจ่าย 544 แห่ง'!$B$2:$C$546,2,FALSE)</f>
        <v>โรงเรียนราชประชานุเคราะห์ 23</v>
      </c>
      <c r="C253" s="21">
        <v>2000400548</v>
      </c>
      <c r="D253" s="20" t="str">
        <f>VLOOKUP(C253,[1]รวม!$A$2:$C$790,3,FALSE)</f>
        <v>โรงเรียนราชประชานุเคราะห์ 23</v>
      </c>
      <c r="E253" s="20" t="s">
        <v>2574</v>
      </c>
      <c r="F253" s="20" t="s">
        <v>3034</v>
      </c>
      <c r="G253" s="20" t="s">
        <v>201</v>
      </c>
      <c r="H253" s="20" t="s">
        <v>3035</v>
      </c>
      <c r="I253" s="20" t="s">
        <v>10</v>
      </c>
      <c r="J253" s="22">
        <v>497500</v>
      </c>
      <c r="K253" s="22">
        <v>-416264.38</v>
      </c>
      <c r="L253" s="22">
        <v>81235.62</v>
      </c>
    </row>
    <row r="254" spans="1:12" x14ac:dyDescent="0.35">
      <c r="A254" s="29">
        <f>VLOOKUP(C254,'[1]หน่วยเบิกจ่าย 544 แห่ง'!$B$2:$C$546,1,FALSE)</f>
        <v>2000400548</v>
      </c>
      <c r="B254" s="20" t="str">
        <f>VLOOKUP(C254,'[1]หน่วยเบิกจ่าย 544 แห่ง'!$B$2:$C$546,2,FALSE)</f>
        <v>โรงเรียนราชประชานุเคราะห์ 23</v>
      </c>
      <c r="C254" s="21">
        <v>2000400548</v>
      </c>
      <c r="D254" s="20" t="str">
        <f>VLOOKUP(C254,[1]รวม!$A$2:$C$790,3,FALSE)</f>
        <v>โรงเรียนราชประชานุเคราะห์ 23</v>
      </c>
      <c r="E254" s="20" t="s">
        <v>2574</v>
      </c>
      <c r="F254" s="20" t="s">
        <v>3036</v>
      </c>
      <c r="G254" s="20" t="s">
        <v>201</v>
      </c>
      <c r="H254" s="20" t="s">
        <v>3037</v>
      </c>
      <c r="I254" s="20" t="s">
        <v>10</v>
      </c>
      <c r="J254" s="22">
        <v>497500</v>
      </c>
      <c r="K254" s="22">
        <v>-387368.49</v>
      </c>
      <c r="L254" s="22">
        <v>110131.51</v>
      </c>
    </row>
    <row r="255" spans="1:12" x14ac:dyDescent="0.35">
      <c r="A255" s="29">
        <f>VLOOKUP(C255,'[1]หน่วยเบิกจ่าย 544 แห่ง'!$B$2:$C$546,1,FALSE)</f>
        <v>2000400548</v>
      </c>
      <c r="B255" s="20" t="str">
        <f>VLOOKUP(C255,'[1]หน่วยเบิกจ่าย 544 แห่ง'!$B$2:$C$546,2,FALSE)</f>
        <v>โรงเรียนราชประชานุเคราะห์ 23</v>
      </c>
      <c r="C255" s="21">
        <v>2000400548</v>
      </c>
      <c r="D255" s="20" t="str">
        <f>VLOOKUP(C255,[1]รวม!$A$2:$C$790,3,FALSE)</f>
        <v>โรงเรียนราชประชานุเคราะห์ 23</v>
      </c>
      <c r="E255" s="20" t="s">
        <v>2574</v>
      </c>
      <c r="F255" s="20" t="s">
        <v>3038</v>
      </c>
      <c r="G255" s="20" t="s">
        <v>201</v>
      </c>
      <c r="H255" s="20" t="s">
        <v>3039</v>
      </c>
      <c r="I255" s="20" t="s">
        <v>3040</v>
      </c>
      <c r="J255" s="22">
        <v>523000</v>
      </c>
      <c r="K255" s="22">
        <v>-399629.31</v>
      </c>
      <c r="L255" s="22">
        <v>123370.69</v>
      </c>
    </row>
    <row r="256" spans="1:12" x14ac:dyDescent="0.35">
      <c r="A256" s="29">
        <f>VLOOKUP(C256,'[1]หน่วยเบิกจ่าย 544 แห่ง'!$B$2:$C$546,1,FALSE)</f>
        <v>2000400548</v>
      </c>
      <c r="B256" s="20" t="str">
        <f>VLOOKUP(C256,'[1]หน่วยเบิกจ่าย 544 แห่ง'!$B$2:$C$546,2,FALSE)</f>
        <v>โรงเรียนราชประชานุเคราะห์ 23</v>
      </c>
      <c r="C256" s="21">
        <v>2000400548</v>
      </c>
      <c r="D256" s="20" t="str">
        <f>VLOOKUP(C256,[1]รวม!$A$2:$C$790,3,FALSE)</f>
        <v>โรงเรียนราชประชานุเคราะห์ 23</v>
      </c>
      <c r="E256" s="20" t="s">
        <v>2574</v>
      </c>
      <c r="F256" s="20" t="s">
        <v>3041</v>
      </c>
      <c r="G256" s="20" t="s">
        <v>201</v>
      </c>
      <c r="H256" s="20" t="s">
        <v>3039</v>
      </c>
      <c r="I256" s="20" t="s">
        <v>3040</v>
      </c>
      <c r="J256" s="22">
        <v>528900</v>
      </c>
      <c r="K256" s="22">
        <v>-404137.56</v>
      </c>
      <c r="L256" s="22">
        <v>124762.44</v>
      </c>
    </row>
    <row r="257" spans="1:12" x14ac:dyDescent="0.35">
      <c r="A257" s="29">
        <f>VLOOKUP(C257,'[1]หน่วยเบิกจ่าย 544 แห่ง'!$B$2:$C$546,1,FALSE)</f>
        <v>2000400548</v>
      </c>
      <c r="B257" s="20" t="str">
        <f>VLOOKUP(C257,'[1]หน่วยเบิกจ่าย 544 แห่ง'!$B$2:$C$546,2,FALSE)</f>
        <v>โรงเรียนราชประชานุเคราะห์ 23</v>
      </c>
      <c r="C257" s="21">
        <v>2000400548</v>
      </c>
      <c r="D257" s="20" t="str">
        <f>VLOOKUP(C257,[1]รวม!$A$2:$C$790,3,FALSE)</f>
        <v>โรงเรียนราชประชานุเคราะห์ 23</v>
      </c>
      <c r="E257" s="20" t="s">
        <v>2574</v>
      </c>
      <c r="F257" s="20" t="s">
        <v>3042</v>
      </c>
      <c r="G257" s="20" t="s">
        <v>201</v>
      </c>
      <c r="H257" s="20" t="s">
        <v>3039</v>
      </c>
      <c r="I257" s="20" t="s">
        <v>3040</v>
      </c>
      <c r="J257" s="22">
        <v>619300</v>
      </c>
      <c r="K257" s="22">
        <v>-473213.07</v>
      </c>
      <c r="L257" s="22">
        <v>146086.93</v>
      </c>
    </row>
    <row r="258" spans="1:12" x14ac:dyDescent="0.35">
      <c r="A258" s="29">
        <f>VLOOKUP(C258,'[1]หน่วยเบิกจ่าย 544 แห่ง'!$B$2:$C$546,1,FALSE)</f>
        <v>2000400548</v>
      </c>
      <c r="B258" s="20" t="str">
        <f>VLOOKUP(C258,'[1]หน่วยเบิกจ่าย 544 แห่ง'!$B$2:$C$546,2,FALSE)</f>
        <v>โรงเรียนราชประชานุเคราะห์ 23</v>
      </c>
      <c r="C258" s="21">
        <v>2000400548</v>
      </c>
      <c r="D258" s="20" t="str">
        <f>VLOOKUP(C258,[1]รวม!$A$2:$C$790,3,FALSE)</f>
        <v>โรงเรียนราชประชานุเคราะห์ 23</v>
      </c>
      <c r="E258" s="20" t="s">
        <v>2574</v>
      </c>
      <c r="F258" s="20" t="s">
        <v>3043</v>
      </c>
      <c r="G258" s="20" t="s">
        <v>201</v>
      </c>
      <c r="H258" s="20" t="s">
        <v>3039</v>
      </c>
      <c r="I258" s="20" t="s">
        <v>3040</v>
      </c>
      <c r="J258" s="22">
        <v>192960</v>
      </c>
      <c r="K258" s="22">
        <v>-147442.59</v>
      </c>
      <c r="L258" s="22">
        <v>45517.41</v>
      </c>
    </row>
    <row r="259" spans="1:12" x14ac:dyDescent="0.35">
      <c r="A259" s="29">
        <f>VLOOKUP(C259,'[1]หน่วยเบิกจ่าย 544 แห่ง'!$B$2:$C$546,1,FALSE)</f>
        <v>2000400548</v>
      </c>
      <c r="B259" s="20" t="str">
        <f>VLOOKUP(C259,'[1]หน่วยเบิกจ่าย 544 แห่ง'!$B$2:$C$546,2,FALSE)</f>
        <v>โรงเรียนราชประชานุเคราะห์ 23</v>
      </c>
      <c r="C259" s="21">
        <v>2000400548</v>
      </c>
      <c r="D259" s="20" t="str">
        <f>VLOOKUP(C259,[1]รวม!$A$2:$C$790,3,FALSE)</f>
        <v>โรงเรียนราชประชานุเคราะห์ 23</v>
      </c>
      <c r="E259" s="20" t="s">
        <v>2574</v>
      </c>
      <c r="F259" s="20" t="s">
        <v>3044</v>
      </c>
      <c r="G259" s="20" t="s">
        <v>201</v>
      </c>
      <c r="H259" s="20" t="s">
        <v>1787</v>
      </c>
      <c r="I259" s="20" t="s">
        <v>3045</v>
      </c>
      <c r="J259" s="22">
        <v>284485.5</v>
      </c>
      <c r="K259" s="22">
        <v>-192592.79</v>
      </c>
      <c r="L259" s="22">
        <v>91892.71</v>
      </c>
    </row>
    <row r="260" spans="1:12" x14ac:dyDescent="0.35">
      <c r="A260" s="29">
        <f>VLOOKUP(C260,'[1]หน่วยเบิกจ่าย 544 แห่ง'!$B$2:$C$546,1,FALSE)</f>
        <v>2000400548</v>
      </c>
      <c r="B260" s="20" t="str">
        <f>VLOOKUP(C260,'[1]หน่วยเบิกจ่าย 544 แห่ง'!$B$2:$C$546,2,FALSE)</f>
        <v>โรงเรียนราชประชานุเคราะห์ 23</v>
      </c>
      <c r="C260" s="21">
        <v>2000400548</v>
      </c>
      <c r="D260" s="20" t="str">
        <f>VLOOKUP(C260,[1]รวม!$A$2:$C$790,3,FALSE)</f>
        <v>โรงเรียนราชประชานุเคราะห์ 23</v>
      </c>
      <c r="E260" s="20" t="s">
        <v>2574</v>
      </c>
      <c r="F260" s="20" t="s">
        <v>3046</v>
      </c>
      <c r="G260" s="20" t="s">
        <v>201</v>
      </c>
      <c r="H260" s="20" t="s">
        <v>1787</v>
      </c>
      <c r="I260" s="20" t="s">
        <v>3045</v>
      </c>
      <c r="J260" s="22">
        <v>284485.5</v>
      </c>
      <c r="K260" s="22">
        <v>-192592.79</v>
      </c>
      <c r="L260" s="22">
        <v>91892.71</v>
      </c>
    </row>
    <row r="261" spans="1:12" x14ac:dyDescent="0.35">
      <c r="A261" s="29">
        <f>VLOOKUP(C261,'[1]หน่วยเบิกจ่าย 544 แห่ง'!$B$2:$C$546,1,FALSE)</f>
        <v>2000400548</v>
      </c>
      <c r="B261" s="20" t="str">
        <f>VLOOKUP(C261,'[1]หน่วยเบิกจ่าย 544 แห่ง'!$B$2:$C$546,2,FALSE)</f>
        <v>โรงเรียนราชประชานุเคราะห์ 23</v>
      </c>
      <c r="C261" s="21">
        <v>2000400548</v>
      </c>
      <c r="D261" s="20" t="str">
        <f>VLOOKUP(C261,[1]รวม!$A$2:$C$790,3,FALSE)</f>
        <v>โรงเรียนราชประชานุเคราะห์ 23</v>
      </c>
      <c r="E261" s="20" t="s">
        <v>2574</v>
      </c>
      <c r="F261" s="20" t="s">
        <v>3047</v>
      </c>
      <c r="G261" s="20" t="s">
        <v>201</v>
      </c>
      <c r="H261" s="20" t="s">
        <v>1787</v>
      </c>
      <c r="I261" s="20" t="s">
        <v>3045</v>
      </c>
      <c r="J261" s="22">
        <v>284485.5</v>
      </c>
      <c r="K261" s="22">
        <v>-192592.79</v>
      </c>
      <c r="L261" s="22">
        <v>91892.71</v>
      </c>
    </row>
    <row r="262" spans="1:12" x14ac:dyDescent="0.35">
      <c r="A262" s="29">
        <f>VLOOKUP(C262,'[1]หน่วยเบิกจ่าย 544 แห่ง'!$B$2:$C$546,1,FALSE)</f>
        <v>2000400548</v>
      </c>
      <c r="B262" s="20" t="str">
        <f>VLOOKUP(C262,'[1]หน่วยเบิกจ่าย 544 แห่ง'!$B$2:$C$546,2,FALSE)</f>
        <v>โรงเรียนราชประชานุเคราะห์ 23</v>
      </c>
      <c r="C262" s="21">
        <v>2000400548</v>
      </c>
      <c r="D262" s="20" t="str">
        <f>VLOOKUP(C262,[1]รวม!$A$2:$C$790,3,FALSE)</f>
        <v>โรงเรียนราชประชานุเคราะห์ 23</v>
      </c>
      <c r="E262" s="20" t="s">
        <v>2574</v>
      </c>
      <c r="F262" s="20" t="s">
        <v>3048</v>
      </c>
      <c r="G262" s="20" t="s">
        <v>201</v>
      </c>
      <c r="H262" s="20" t="s">
        <v>1787</v>
      </c>
      <c r="I262" s="20" t="s">
        <v>3045</v>
      </c>
      <c r="J262" s="22">
        <v>284485.5</v>
      </c>
      <c r="K262" s="22">
        <v>-192592.79</v>
      </c>
      <c r="L262" s="22">
        <v>91892.71</v>
      </c>
    </row>
    <row r="263" spans="1:12" x14ac:dyDescent="0.35">
      <c r="A263" s="29">
        <f>VLOOKUP(C263,'[1]หน่วยเบิกจ่าย 544 แห่ง'!$B$2:$C$546,1,FALSE)</f>
        <v>2000400548</v>
      </c>
      <c r="B263" s="20" t="str">
        <f>VLOOKUP(C263,'[1]หน่วยเบิกจ่าย 544 แห่ง'!$B$2:$C$546,2,FALSE)</f>
        <v>โรงเรียนราชประชานุเคราะห์ 23</v>
      </c>
      <c r="C263" s="21">
        <v>2000400548</v>
      </c>
      <c r="D263" s="20" t="str">
        <f>VLOOKUP(C263,[1]รวม!$A$2:$C$790,3,FALSE)</f>
        <v>โรงเรียนราชประชานุเคราะห์ 23</v>
      </c>
      <c r="E263" s="20" t="s">
        <v>2574</v>
      </c>
      <c r="F263" s="20" t="s">
        <v>3049</v>
      </c>
      <c r="G263" s="20" t="s">
        <v>201</v>
      </c>
      <c r="H263" s="20" t="s">
        <v>3050</v>
      </c>
      <c r="I263" s="20" t="s">
        <v>3045</v>
      </c>
      <c r="J263" s="22">
        <v>284485.5</v>
      </c>
      <c r="K263" s="22">
        <v>-191657.49</v>
      </c>
      <c r="L263" s="22">
        <v>92828.01</v>
      </c>
    </row>
    <row r="264" spans="1:12" x14ac:dyDescent="0.35">
      <c r="A264" s="29">
        <f>VLOOKUP(C264,'[1]หน่วยเบิกจ่าย 544 แห่ง'!$B$2:$C$546,1,FALSE)</f>
        <v>2000400548</v>
      </c>
      <c r="B264" s="20" t="str">
        <f>VLOOKUP(C264,'[1]หน่วยเบิกจ่าย 544 แห่ง'!$B$2:$C$546,2,FALSE)</f>
        <v>โรงเรียนราชประชานุเคราะห์ 23</v>
      </c>
      <c r="C264" s="21">
        <v>2000400548</v>
      </c>
      <c r="D264" s="20" t="str">
        <f>VLOOKUP(C264,[1]รวม!$A$2:$C$790,3,FALSE)</f>
        <v>โรงเรียนราชประชานุเคราะห์ 23</v>
      </c>
      <c r="E264" s="20" t="s">
        <v>2574</v>
      </c>
      <c r="F264" s="20" t="s">
        <v>3051</v>
      </c>
      <c r="G264" s="20" t="s">
        <v>201</v>
      </c>
      <c r="H264" s="20" t="s">
        <v>3050</v>
      </c>
      <c r="I264" s="20" t="s">
        <v>3045</v>
      </c>
      <c r="J264" s="22">
        <v>426728.25</v>
      </c>
      <c r="K264" s="22">
        <v>-287486.24</v>
      </c>
      <c r="L264" s="22">
        <v>139242.01</v>
      </c>
    </row>
    <row r="265" spans="1:12" x14ac:dyDescent="0.35">
      <c r="A265" s="29">
        <f>VLOOKUP(C265,'[1]หน่วยเบิกจ่าย 544 แห่ง'!$B$2:$C$546,1,FALSE)</f>
        <v>2000400548</v>
      </c>
      <c r="B265" s="20" t="str">
        <f>VLOOKUP(C265,'[1]หน่วยเบิกจ่าย 544 แห่ง'!$B$2:$C$546,2,FALSE)</f>
        <v>โรงเรียนราชประชานุเคราะห์ 23</v>
      </c>
      <c r="C265" s="21">
        <v>2000400548</v>
      </c>
      <c r="D265" s="20" t="str">
        <f>VLOOKUP(C265,[1]รวม!$A$2:$C$790,3,FALSE)</f>
        <v>โรงเรียนราชประชานุเคราะห์ 23</v>
      </c>
      <c r="E265" s="20" t="s">
        <v>2574</v>
      </c>
      <c r="F265" s="20" t="s">
        <v>3052</v>
      </c>
      <c r="G265" s="20" t="s">
        <v>201</v>
      </c>
      <c r="H265" s="20" t="s">
        <v>3053</v>
      </c>
      <c r="I265" s="20" t="s">
        <v>3054</v>
      </c>
      <c r="J265" s="22">
        <v>298640</v>
      </c>
      <c r="K265" s="22">
        <v>-221811.79</v>
      </c>
      <c r="L265" s="22">
        <v>76828.210000000006</v>
      </c>
    </row>
    <row r="266" spans="1:12" x14ac:dyDescent="0.35">
      <c r="A266" s="29">
        <f>VLOOKUP(C266,'[1]หน่วยเบิกจ่าย 544 แห่ง'!$B$2:$C$546,1,FALSE)</f>
        <v>2000400548</v>
      </c>
      <c r="B266" s="20" t="str">
        <f>VLOOKUP(C266,'[1]หน่วยเบิกจ่าย 544 แห่ง'!$B$2:$C$546,2,FALSE)</f>
        <v>โรงเรียนราชประชานุเคราะห์ 23</v>
      </c>
      <c r="C266" s="21">
        <v>2000400548</v>
      </c>
      <c r="D266" s="20" t="str">
        <f>VLOOKUP(C266,[1]รวม!$A$2:$C$790,3,FALSE)</f>
        <v>โรงเรียนราชประชานุเคราะห์ 23</v>
      </c>
      <c r="E266" s="20" t="s">
        <v>2574</v>
      </c>
      <c r="F266" s="20" t="s">
        <v>3055</v>
      </c>
      <c r="G266" s="20" t="s">
        <v>201</v>
      </c>
      <c r="H266" s="20" t="s">
        <v>3053</v>
      </c>
      <c r="I266" s="20" t="s">
        <v>3056</v>
      </c>
      <c r="J266" s="22">
        <v>1565520</v>
      </c>
      <c r="K266" s="22">
        <v>-1162773.8999999999</v>
      </c>
      <c r="L266" s="22">
        <v>402746.1</v>
      </c>
    </row>
    <row r="267" spans="1:12" x14ac:dyDescent="0.35">
      <c r="A267" s="29">
        <f>VLOOKUP(C267,'[1]หน่วยเบิกจ่าย 544 แห่ง'!$B$2:$C$546,1,FALSE)</f>
        <v>2000400548</v>
      </c>
      <c r="B267" s="20" t="str">
        <f>VLOOKUP(C267,'[1]หน่วยเบิกจ่าย 544 แห่ง'!$B$2:$C$546,2,FALSE)</f>
        <v>โรงเรียนราชประชานุเคราะห์ 23</v>
      </c>
      <c r="C267" s="21">
        <v>2000400548</v>
      </c>
      <c r="D267" s="20" t="str">
        <f>VLOOKUP(C267,[1]รวม!$A$2:$C$790,3,FALSE)</f>
        <v>โรงเรียนราชประชานุเคราะห์ 23</v>
      </c>
      <c r="E267" s="20" t="s">
        <v>2574</v>
      </c>
      <c r="F267" s="20" t="s">
        <v>3057</v>
      </c>
      <c r="G267" s="20" t="s">
        <v>201</v>
      </c>
      <c r="H267" s="20" t="s">
        <v>3053</v>
      </c>
      <c r="I267" s="20" t="s">
        <v>3058</v>
      </c>
      <c r="J267" s="22">
        <v>1864160</v>
      </c>
      <c r="K267" s="22">
        <v>-1384585.69</v>
      </c>
      <c r="L267" s="22">
        <v>479574.31</v>
      </c>
    </row>
    <row r="268" spans="1:12" x14ac:dyDescent="0.35">
      <c r="A268" s="29">
        <f>VLOOKUP(C268,'[1]หน่วยเบิกจ่าย 544 แห่ง'!$B$2:$C$546,1,FALSE)</f>
        <v>2000400548</v>
      </c>
      <c r="B268" s="20" t="str">
        <f>VLOOKUP(C268,'[1]หน่วยเบิกจ่าย 544 แห่ง'!$B$2:$C$546,2,FALSE)</f>
        <v>โรงเรียนราชประชานุเคราะห์ 23</v>
      </c>
      <c r="C268" s="21">
        <v>2000400548</v>
      </c>
      <c r="D268" s="20" t="str">
        <f>VLOOKUP(C268,[1]รวม!$A$2:$C$790,3,FALSE)</f>
        <v>โรงเรียนราชประชานุเคราะห์ 23</v>
      </c>
      <c r="E268" s="20" t="s">
        <v>2574</v>
      </c>
      <c r="F268" s="20" t="s">
        <v>3059</v>
      </c>
      <c r="G268" s="20" t="s">
        <v>201</v>
      </c>
      <c r="H268" s="20" t="s">
        <v>3060</v>
      </c>
      <c r="I268" s="20" t="s">
        <v>3056</v>
      </c>
      <c r="J268" s="22">
        <v>1864160</v>
      </c>
      <c r="K268" s="22">
        <v>-1366710.18</v>
      </c>
      <c r="L268" s="22">
        <v>497449.82</v>
      </c>
    </row>
    <row r="269" spans="1:12" x14ac:dyDescent="0.35">
      <c r="A269" s="29">
        <f>VLOOKUP(C269,'[1]หน่วยเบิกจ่าย 544 แห่ง'!$B$2:$C$546,1,FALSE)</f>
        <v>2000400548</v>
      </c>
      <c r="B269" s="20" t="str">
        <f>VLOOKUP(C269,'[1]หน่วยเบิกจ่าย 544 แห่ง'!$B$2:$C$546,2,FALSE)</f>
        <v>โรงเรียนราชประชานุเคราะห์ 23</v>
      </c>
      <c r="C269" s="21">
        <v>2000400548</v>
      </c>
      <c r="D269" s="20" t="str">
        <f>VLOOKUP(C269,[1]รวม!$A$2:$C$790,3,FALSE)</f>
        <v>โรงเรียนราชประชานุเคราะห์ 23</v>
      </c>
      <c r="E269" s="20" t="s">
        <v>2574</v>
      </c>
      <c r="F269" s="20" t="s">
        <v>3061</v>
      </c>
      <c r="G269" s="20" t="s">
        <v>201</v>
      </c>
      <c r="H269" s="20" t="s">
        <v>3060</v>
      </c>
      <c r="I269" s="20" t="s">
        <v>3056</v>
      </c>
      <c r="J269" s="22">
        <v>769320</v>
      </c>
      <c r="K269" s="22">
        <v>-564027.48</v>
      </c>
      <c r="L269" s="22">
        <v>205292.52</v>
      </c>
    </row>
    <row r="270" spans="1:12" x14ac:dyDescent="0.35">
      <c r="A270" s="29">
        <f>VLOOKUP(C270,'[1]หน่วยเบิกจ่าย 544 แห่ง'!$B$2:$C$546,1,FALSE)</f>
        <v>2000400548</v>
      </c>
      <c r="B270" s="20" t="str">
        <f>VLOOKUP(C270,'[1]หน่วยเบิกจ่าย 544 แห่ง'!$B$2:$C$546,2,FALSE)</f>
        <v>โรงเรียนราชประชานุเคราะห์ 23</v>
      </c>
      <c r="C270" s="21">
        <v>2000400548</v>
      </c>
      <c r="D270" s="20" t="str">
        <f>VLOOKUP(C270,[1]รวม!$A$2:$C$790,3,FALSE)</f>
        <v>โรงเรียนราชประชานุเคราะห์ 23</v>
      </c>
      <c r="E270" s="20" t="s">
        <v>2574</v>
      </c>
      <c r="F270" s="20" t="s">
        <v>3062</v>
      </c>
      <c r="G270" s="20" t="s">
        <v>201</v>
      </c>
      <c r="H270" s="20" t="s">
        <v>3060</v>
      </c>
      <c r="I270" s="20" t="s">
        <v>3056</v>
      </c>
      <c r="J270" s="22">
        <v>1094840</v>
      </c>
      <c r="K270" s="22">
        <v>-802682.7</v>
      </c>
      <c r="L270" s="22">
        <v>292157.3</v>
      </c>
    </row>
    <row r="271" spans="1:12" x14ac:dyDescent="0.35">
      <c r="A271" s="29">
        <f>VLOOKUP(C271,'[1]หน่วยเบิกจ่าย 544 แห่ง'!$B$2:$C$546,1,FALSE)</f>
        <v>2000400548</v>
      </c>
      <c r="B271" s="20" t="str">
        <f>VLOOKUP(C271,'[1]หน่วยเบิกจ่าย 544 แห่ง'!$B$2:$C$546,2,FALSE)</f>
        <v>โรงเรียนราชประชานุเคราะห์ 23</v>
      </c>
      <c r="C271" s="21">
        <v>2000400548</v>
      </c>
      <c r="D271" s="20" t="str">
        <f>VLOOKUP(C271,[1]รวม!$A$2:$C$790,3,FALSE)</f>
        <v>โรงเรียนราชประชานุเคราะห์ 23</v>
      </c>
      <c r="E271" s="20" t="s">
        <v>2574</v>
      </c>
      <c r="F271" s="20" t="s">
        <v>3063</v>
      </c>
      <c r="G271" s="20" t="s">
        <v>201</v>
      </c>
      <c r="H271" s="20" t="s">
        <v>3064</v>
      </c>
      <c r="I271" s="20" t="s">
        <v>3065</v>
      </c>
      <c r="J271" s="22">
        <v>316000</v>
      </c>
      <c r="K271" s="22">
        <v>-212802.19</v>
      </c>
      <c r="L271" s="22">
        <v>103197.81</v>
      </c>
    </row>
    <row r="272" spans="1:12" x14ac:dyDescent="0.35">
      <c r="A272" s="29">
        <f>VLOOKUP(C272,'[1]หน่วยเบิกจ่าย 544 แห่ง'!$B$2:$C$546,1,FALSE)</f>
        <v>2000400548</v>
      </c>
      <c r="B272" s="20" t="str">
        <f>VLOOKUP(C272,'[1]หน่วยเบิกจ่าย 544 แห่ง'!$B$2:$C$546,2,FALSE)</f>
        <v>โรงเรียนราชประชานุเคราะห์ 23</v>
      </c>
      <c r="C272" s="21">
        <v>2000400548</v>
      </c>
      <c r="D272" s="20" t="str">
        <f>VLOOKUP(C272,[1]รวม!$A$2:$C$790,3,FALSE)</f>
        <v>โรงเรียนราชประชานุเคราะห์ 23</v>
      </c>
      <c r="E272" s="20" t="s">
        <v>2574</v>
      </c>
      <c r="F272" s="20" t="s">
        <v>3066</v>
      </c>
      <c r="G272" s="20" t="s">
        <v>201</v>
      </c>
      <c r="H272" s="20" t="s">
        <v>3064</v>
      </c>
      <c r="I272" s="20" t="s">
        <v>3065</v>
      </c>
      <c r="J272" s="22">
        <v>474000</v>
      </c>
      <c r="K272" s="22">
        <v>-319203.28999999998</v>
      </c>
      <c r="L272" s="22">
        <v>154796.71</v>
      </c>
    </row>
    <row r="273" spans="1:12" x14ac:dyDescent="0.35">
      <c r="A273" s="29">
        <f>VLOOKUP(C273,'[1]หน่วยเบิกจ่าย 544 แห่ง'!$B$2:$C$546,1,FALSE)</f>
        <v>2000400548</v>
      </c>
      <c r="B273" s="20" t="str">
        <f>VLOOKUP(C273,'[1]หน่วยเบิกจ่าย 544 แห่ง'!$B$2:$C$546,2,FALSE)</f>
        <v>โรงเรียนราชประชานุเคราะห์ 23</v>
      </c>
      <c r="C273" s="21">
        <v>2000400548</v>
      </c>
      <c r="D273" s="20" t="str">
        <f>VLOOKUP(C273,[1]รวม!$A$2:$C$790,3,FALSE)</f>
        <v>โรงเรียนราชประชานุเคราะห์ 23</v>
      </c>
      <c r="E273" s="20" t="s">
        <v>2574</v>
      </c>
      <c r="F273" s="20" t="s">
        <v>3067</v>
      </c>
      <c r="G273" s="20" t="s">
        <v>201</v>
      </c>
      <c r="H273" s="20" t="s">
        <v>3068</v>
      </c>
      <c r="I273" s="20" t="s">
        <v>2</v>
      </c>
      <c r="J273" s="22">
        <v>665855.68000000005</v>
      </c>
      <c r="K273" s="22">
        <v>-301003.26</v>
      </c>
      <c r="L273" s="22">
        <v>364852.42</v>
      </c>
    </row>
    <row r="274" spans="1:12" x14ac:dyDescent="0.35">
      <c r="A274" s="29">
        <f>VLOOKUP(C274,'[1]หน่วยเบิกจ่าย 544 แห่ง'!$B$2:$C$546,1,FALSE)</f>
        <v>2000400548</v>
      </c>
      <c r="B274" s="20" t="str">
        <f>VLOOKUP(C274,'[1]หน่วยเบิกจ่าย 544 แห่ง'!$B$2:$C$546,2,FALSE)</f>
        <v>โรงเรียนราชประชานุเคราะห์ 23</v>
      </c>
      <c r="C274" s="21">
        <v>2000400548</v>
      </c>
      <c r="D274" s="20" t="str">
        <f>VLOOKUP(C274,[1]รวม!$A$2:$C$790,3,FALSE)</f>
        <v>โรงเรียนราชประชานุเคราะห์ 23</v>
      </c>
      <c r="E274" s="20" t="s">
        <v>2574</v>
      </c>
      <c r="F274" s="20" t="s">
        <v>3069</v>
      </c>
      <c r="G274" s="20" t="s">
        <v>201</v>
      </c>
      <c r="H274" s="20" t="s">
        <v>3068</v>
      </c>
      <c r="I274" s="20" t="s">
        <v>3</v>
      </c>
      <c r="J274" s="22">
        <v>418599.82</v>
      </c>
      <c r="K274" s="22">
        <v>-189230.05</v>
      </c>
      <c r="L274" s="22">
        <v>229369.77</v>
      </c>
    </row>
    <row r="275" spans="1:12" x14ac:dyDescent="0.35">
      <c r="A275" s="29">
        <f>VLOOKUP(C275,'[1]หน่วยเบิกจ่าย 544 แห่ง'!$B$2:$C$546,1,FALSE)</f>
        <v>2000400548</v>
      </c>
      <c r="B275" s="20" t="str">
        <f>VLOOKUP(C275,'[1]หน่วยเบิกจ่าย 544 แห่ง'!$B$2:$C$546,2,FALSE)</f>
        <v>โรงเรียนราชประชานุเคราะห์ 23</v>
      </c>
      <c r="C275" s="21">
        <v>2000400548</v>
      </c>
      <c r="D275" s="20" t="str">
        <f>VLOOKUP(C275,[1]รวม!$A$2:$C$790,3,FALSE)</f>
        <v>โรงเรียนราชประชานุเคราะห์ 23</v>
      </c>
      <c r="E275" s="20" t="s">
        <v>2574</v>
      </c>
      <c r="F275" s="20" t="s">
        <v>3070</v>
      </c>
      <c r="G275" s="20" t="s">
        <v>201</v>
      </c>
      <c r="H275" s="20" t="s">
        <v>3068</v>
      </c>
      <c r="I275" s="20" t="s">
        <v>10</v>
      </c>
      <c r="J275" s="22">
        <v>251000</v>
      </c>
      <c r="K275" s="22">
        <v>-113465.75</v>
      </c>
      <c r="L275" s="22">
        <v>137534.25</v>
      </c>
    </row>
    <row r="276" spans="1:12" x14ac:dyDescent="0.35">
      <c r="A276" s="29">
        <f>VLOOKUP(C276,'[1]หน่วยเบิกจ่าย 544 แห่ง'!$B$2:$C$546,1,FALSE)</f>
        <v>2000400548</v>
      </c>
      <c r="B276" s="20" t="str">
        <f>VLOOKUP(C276,'[1]หน่วยเบิกจ่าย 544 แห่ง'!$B$2:$C$546,2,FALSE)</f>
        <v>โรงเรียนราชประชานุเคราะห์ 23</v>
      </c>
      <c r="C276" s="21">
        <v>2000400548</v>
      </c>
      <c r="D276" s="20" t="str">
        <f>VLOOKUP(C276,[1]รวม!$A$2:$C$790,3,FALSE)</f>
        <v>โรงเรียนราชประชานุเคราะห์ 23</v>
      </c>
      <c r="E276" s="20" t="s">
        <v>2574</v>
      </c>
      <c r="F276" s="20" t="s">
        <v>3071</v>
      </c>
      <c r="G276" s="20" t="s">
        <v>201</v>
      </c>
      <c r="H276" s="20" t="s">
        <v>3068</v>
      </c>
      <c r="I276" s="20" t="s">
        <v>10</v>
      </c>
      <c r="J276" s="22">
        <v>251000</v>
      </c>
      <c r="K276" s="22">
        <v>-113465.75</v>
      </c>
      <c r="L276" s="22">
        <v>137534.25</v>
      </c>
    </row>
    <row r="277" spans="1:12" x14ac:dyDescent="0.35">
      <c r="A277" s="29">
        <f>VLOOKUP(C277,'[1]หน่วยเบิกจ่าย 544 แห่ง'!$B$2:$C$546,1,FALSE)</f>
        <v>2000400548</v>
      </c>
      <c r="B277" s="20" t="str">
        <f>VLOOKUP(C277,'[1]หน่วยเบิกจ่าย 544 แห่ง'!$B$2:$C$546,2,FALSE)</f>
        <v>โรงเรียนราชประชานุเคราะห์ 23</v>
      </c>
      <c r="C277" s="21">
        <v>2000400548</v>
      </c>
      <c r="D277" s="20" t="str">
        <f>VLOOKUP(C277,[1]รวม!$A$2:$C$790,3,FALSE)</f>
        <v>โรงเรียนราชประชานุเคราะห์ 23</v>
      </c>
      <c r="E277" s="20" t="s">
        <v>2574</v>
      </c>
      <c r="F277" s="20" t="s">
        <v>3072</v>
      </c>
      <c r="G277" s="20" t="s">
        <v>201</v>
      </c>
      <c r="H277" s="20" t="s">
        <v>3073</v>
      </c>
      <c r="I277" s="20" t="s">
        <v>10</v>
      </c>
      <c r="J277" s="22">
        <v>502000</v>
      </c>
      <c r="K277" s="22">
        <v>-226793.97</v>
      </c>
      <c r="L277" s="22">
        <v>275206.03000000003</v>
      </c>
    </row>
    <row r="278" spans="1:12" x14ac:dyDescent="0.35">
      <c r="A278" s="29">
        <f>VLOOKUP(C278,'[1]หน่วยเบิกจ่าย 544 แห่ง'!$B$2:$C$546,1,FALSE)</f>
        <v>2000400548</v>
      </c>
      <c r="B278" s="20" t="str">
        <f>VLOOKUP(C278,'[1]หน่วยเบิกจ่าย 544 แห่ง'!$B$2:$C$546,2,FALSE)</f>
        <v>โรงเรียนราชประชานุเคราะห์ 23</v>
      </c>
      <c r="C278" s="21">
        <v>2000400548</v>
      </c>
      <c r="D278" s="20" t="str">
        <f>VLOOKUP(C278,[1]รวม!$A$2:$C$790,3,FALSE)</f>
        <v>โรงเรียนราชประชานุเคราะห์ 23</v>
      </c>
      <c r="E278" s="20" t="s">
        <v>2574</v>
      </c>
      <c r="F278" s="20" t="s">
        <v>3074</v>
      </c>
      <c r="G278" s="20" t="s">
        <v>201</v>
      </c>
      <c r="H278" s="20" t="s">
        <v>3075</v>
      </c>
      <c r="I278" s="20" t="s">
        <v>2733</v>
      </c>
      <c r="J278" s="22">
        <v>125500</v>
      </c>
      <c r="K278" s="22">
        <v>-52538.09</v>
      </c>
      <c r="L278" s="22">
        <v>72961.91</v>
      </c>
    </row>
    <row r="279" spans="1:12" x14ac:dyDescent="0.35">
      <c r="A279" s="29">
        <f>VLOOKUP(C279,'[1]หน่วยเบิกจ่าย 544 แห่ง'!$B$2:$C$546,1,FALSE)</f>
        <v>2000400548</v>
      </c>
      <c r="B279" s="20" t="str">
        <f>VLOOKUP(C279,'[1]หน่วยเบิกจ่าย 544 แห่ง'!$B$2:$C$546,2,FALSE)</f>
        <v>โรงเรียนราชประชานุเคราะห์ 23</v>
      </c>
      <c r="C279" s="21">
        <v>2000400548</v>
      </c>
      <c r="D279" s="20" t="str">
        <f>VLOOKUP(C279,[1]รวม!$A$2:$C$790,3,FALSE)</f>
        <v>โรงเรียนราชประชานุเคราะห์ 23</v>
      </c>
      <c r="E279" s="20" t="s">
        <v>2574</v>
      </c>
      <c r="F279" s="20" t="s">
        <v>3076</v>
      </c>
      <c r="G279" s="20" t="s">
        <v>201</v>
      </c>
      <c r="H279" s="20" t="s">
        <v>3075</v>
      </c>
      <c r="I279" s="20" t="s">
        <v>2733</v>
      </c>
      <c r="J279" s="22">
        <v>627500</v>
      </c>
      <c r="K279" s="22">
        <v>-262690.40999999997</v>
      </c>
      <c r="L279" s="22">
        <v>364809.59</v>
      </c>
    </row>
    <row r="280" spans="1:12" x14ac:dyDescent="0.35">
      <c r="A280" s="29">
        <f>VLOOKUP(C280,'[1]หน่วยเบิกจ่าย 544 แห่ง'!$B$2:$C$546,1,FALSE)</f>
        <v>2000400548</v>
      </c>
      <c r="B280" s="20" t="str">
        <f>VLOOKUP(C280,'[1]หน่วยเบิกจ่าย 544 แห่ง'!$B$2:$C$546,2,FALSE)</f>
        <v>โรงเรียนราชประชานุเคราะห์ 23</v>
      </c>
      <c r="C280" s="21">
        <v>2000400548</v>
      </c>
      <c r="D280" s="20" t="str">
        <f>VLOOKUP(C280,[1]รวม!$A$2:$C$790,3,FALSE)</f>
        <v>โรงเรียนราชประชานุเคราะห์ 23</v>
      </c>
      <c r="E280" s="20" t="s">
        <v>2574</v>
      </c>
      <c r="F280" s="20" t="s">
        <v>3077</v>
      </c>
      <c r="G280" s="20" t="s">
        <v>201</v>
      </c>
      <c r="H280" s="20" t="s">
        <v>3075</v>
      </c>
      <c r="I280" s="20" t="s">
        <v>2733</v>
      </c>
      <c r="J280" s="22">
        <v>753000</v>
      </c>
      <c r="K280" s="22">
        <v>-315228.49</v>
      </c>
      <c r="L280" s="22">
        <v>437771.51</v>
      </c>
    </row>
    <row r="281" spans="1:12" x14ac:dyDescent="0.35">
      <c r="A281" s="29">
        <f>VLOOKUP(C281,'[1]หน่วยเบิกจ่าย 544 แห่ง'!$B$2:$C$546,1,FALSE)</f>
        <v>2000400548</v>
      </c>
      <c r="B281" s="20" t="str">
        <f>VLOOKUP(C281,'[1]หน่วยเบิกจ่าย 544 แห่ง'!$B$2:$C$546,2,FALSE)</f>
        <v>โรงเรียนราชประชานุเคราะห์ 23</v>
      </c>
      <c r="C281" s="21">
        <v>2000400548</v>
      </c>
      <c r="D281" s="20" t="str">
        <f>VLOOKUP(C281,[1]รวม!$A$2:$C$790,3,FALSE)</f>
        <v>โรงเรียนราชประชานุเคราะห์ 23</v>
      </c>
      <c r="E281" s="20" t="s">
        <v>2574</v>
      </c>
      <c r="F281" s="20" t="s">
        <v>3078</v>
      </c>
      <c r="G281" s="20" t="s">
        <v>201</v>
      </c>
      <c r="H281" s="20" t="s">
        <v>1779</v>
      </c>
      <c r="I281" s="20" t="s">
        <v>9</v>
      </c>
      <c r="J281" s="22">
        <v>331140</v>
      </c>
      <c r="K281" s="22">
        <v>-138262.29</v>
      </c>
      <c r="L281" s="22">
        <v>192877.71</v>
      </c>
    </row>
    <row r="282" spans="1:12" x14ac:dyDescent="0.35">
      <c r="A282" s="29">
        <f>VLOOKUP(C282,'[1]หน่วยเบิกจ่าย 544 แห่ง'!$B$2:$C$546,1,FALSE)</f>
        <v>2000400548</v>
      </c>
      <c r="B282" s="20" t="str">
        <f>VLOOKUP(C282,'[1]หน่วยเบิกจ่าย 544 แห่ง'!$B$2:$C$546,2,FALSE)</f>
        <v>โรงเรียนราชประชานุเคราะห์ 23</v>
      </c>
      <c r="C282" s="21">
        <v>2000400548</v>
      </c>
      <c r="D282" s="20" t="str">
        <f>VLOOKUP(C282,[1]รวม!$A$2:$C$790,3,FALSE)</f>
        <v>โรงเรียนราชประชานุเคราะห์ 23</v>
      </c>
      <c r="E282" s="20" t="s">
        <v>2574</v>
      </c>
      <c r="F282" s="20" t="s">
        <v>3079</v>
      </c>
      <c r="G282" s="20" t="s">
        <v>201</v>
      </c>
      <c r="H282" s="20" t="s">
        <v>3080</v>
      </c>
      <c r="I282" s="20" t="s">
        <v>3081</v>
      </c>
      <c r="J282" s="22">
        <v>1264036.03</v>
      </c>
      <c r="K282" s="22">
        <v>-253153.51</v>
      </c>
      <c r="L282" s="22">
        <v>1010882.52</v>
      </c>
    </row>
    <row r="283" spans="1:12" x14ac:dyDescent="0.35">
      <c r="A283" s="29">
        <f>VLOOKUP(C283,'[1]หน่วยเบิกจ่าย 544 แห่ง'!$B$2:$C$546,1,FALSE)</f>
        <v>2000400548</v>
      </c>
      <c r="B283" s="20" t="str">
        <f>VLOOKUP(C283,'[1]หน่วยเบิกจ่าย 544 แห่ง'!$B$2:$C$546,2,FALSE)</f>
        <v>โรงเรียนราชประชานุเคราะห์ 23</v>
      </c>
      <c r="C283" s="21">
        <v>2000400548</v>
      </c>
      <c r="D283" s="20" t="str">
        <f>VLOOKUP(C283,[1]รวม!$A$2:$C$790,3,FALSE)</f>
        <v>โรงเรียนราชประชานุเคราะห์ 23</v>
      </c>
      <c r="E283" s="20" t="s">
        <v>2574</v>
      </c>
      <c r="F283" s="20" t="s">
        <v>3082</v>
      </c>
      <c r="G283" s="20" t="s">
        <v>201</v>
      </c>
      <c r="H283" s="20" t="s">
        <v>3080</v>
      </c>
      <c r="I283" s="20" t="s">
        <v>3081</v>
      </c>
      <c r="J283" s="22">
        <v>989665.38</v>
      </c>
      <c r="K283" s="22">
        <v>-198204.22</v>
      </c>
      <c r="L283" s="22">
        <v>791461.16</v>
      </c>
    </row>
    <row r="284" spans="1:12" x14ac:dyDescent="0.35">
      <c r="A284" s="29">
        <f>VLOOKUP(C284,'[1]หน่วยเบิกจ่าย 544 แห่ง'!$B$2:$C$546,1,FALSE)</f>
        <v>2000400548</v>
      </c>
      <c r="B284" s="20" t="str">
        <f>VLOOKUP(C284,'[1]หน่วยเบิกจ่าย 544 แห่ง'!$B$2:$C$546,2,FALSE)</f>
        <v>โรงเรียนราชประชานุเคราะห์ 23</v>
      </c>
      <c r="C284" s="21">
        <v>2000400548</v>
      </c>
      <c r="D284" s="20" t="str">
        <f>VLOOKUP(C284,[1]รวม!$A$2:$C$790,3,FALSE)</f>
        <v>โรงเรียนราชประชานุเคราะห์ 23</v>
      </c>
      <c r="E284" s="20" t="s">
        <v>2574</v>
      </c>
      <c r="F284" s="20" t="s">
        <v>3083</v>
      </c>
      <c r="G284" s="20" t="s">
        <v>201</v>
      </c>
      <c r="H284" s="20" t="s">
        <v>3080</v>
      </c>
      <c r="I284" s="20" t="s">
        <v>3081</v>
      </c>
      <c r="J284" s="22">
        <v>1456336.86</v>
      </c>
      <c r="K284" s="22">
        <v>-291666.38</v>
      </c>
      <c r="L284" s="22">
        <v>1164670.48</v>
      </c>
    </row>
    <row r="285" spans="1:12" x14ac:dyDescent="0.35">
      <c r="A285" s="29">
        <f>VLOOKUP(C285,'[1]หน่วยเบิกจ่าย 544 แห่ง'!$B$2:$C$546,1,FALSE)</f>
        <v>2000400548</v>
      </c>
      <c r="B285" s="20" t="str">
        <f>VLOOKUP(C285,'[1]หน่วยเบิกจ่าย 544 แห่ง'!$B$2:$C$546,2,FALSE)</f>
        <v>โรงเรียนราชประชานุเคราะห์ 23</v>
      </c>
      <c r="C285" s="21">
        <v>2000400548</v>
      </c>
      <c r="D285" s="20" t="str">
        <f>VLOOKUP(C285,[1]รวม!$A$2:$C$790,3,FALSE)</f>
        <v>โรงเรียนราชประชานุเคราะห์ 23</v>
      </c>
      <c r="E285" s="20" t="s">
        <v>2574</v>
      </c>
      <c r="F285" s="20" t="s">
        <v>3084</v>
      </c>
      <c r="G285" s="20" t="s">
        <v>201</v>
      </c>
      <c r="H285" s="20" t="s">
        <v>3080</v>
      </c>
      <c r="I285" s="20" t="s">
        <v>3081</v>
      </c>
      <c r="J285" s="22">
        <v>1262426.81</v>
      </c>
      <c r="K285" s="22">
        <v>-252831.23</v>
      </c>
      <c r="L285" s="22">
        <v>1009595.58</v>
      </c>
    </row>
    <row r="286" spans="1:12" x14ac:dyDescent="0.35">
      <c r="A286" s="29">
        <f>VLOOKUP(C286,'[1]หน่วยเบิกจ่าย 544 แห่ง'!$B$2:$C$546,1,FALSE)</f>
        <v>2000400548</v>
      </c>
      <c r="B286" s="20" t="str">
        <f>VLOOKUP(C286,'[1]หน่วยเบิกจ่าย 544 แห่ง'!$B$2:$C$546,2,FALSE)</f>
        <v>โรงเรียนราชประชานุเคราะห์ 23</v>
      </c>
      <c r="C286" s="21">
        <v>2000400548</v>
      </c>
      <c r="D286" s="20" t="str">
        <f>VLOOKUP(C286,[1]รวม!$A$2:$C$790,3,FALSE)</f>
        <v>โรงเรียนราชประชานุเคราะห์ 23</v>
      </c>
      <c r="E286" s="20" t="s">
        <v>2574</v>
      </c>
      <c r="F286" s="20" t="s">
        <v>3085</v>
      </c>
      <c r="G286" s="20" t="s">
        <v>201</v>
      </c>
      <c r="H286" s="20" t="s">
        <v>3080</v>
      </c>
      <c r="I286" s="20" t="s">
        <v>3081</v>
      </c>
      <c r="J286" s="22">
        <v>2021974.88</v>
      </c>
      <c r="K286" s="22">
        <v>-404948.94</v>
      </c>
      <c r="L286" s="22">
        <v>1617025.94</v>
      </c>
    </row>
    <row r="287" spans="1:12" x14ac:dyDescent="0.35">
      <c r="A287" s="29">
        <f>VLOOKUP(C287,'[1]หน่วยเบิกจ่าย 544 แห่ง'!$B$2:$C$546,1,FALSE)</f>
        <v>2000400548</v>
      </c>
      <c r="B287" s="20" t="str">
        <f>VLOOKUP(C287,'[1]หน่วยเบิกจ่าย 544 แห่ง'!$B$2:$C$546,2,FALSE)</f>
        <v>โรงเรียนราชประชานุเคราะห์ 23</v>
      </c>
      <c r="C287" s="21">
        <v>2000400548</v>
      </c>
      <c r="D287" s="20" t="str">
        <f>VLOOKUP(C287,[1]รวม!$A$2:$C$790,3,FALSE)</f>
        <v>โรงเรียนราชประชานุเคราะห์ 23</v>
      </c>
      <c r="E287" s="20" t="s">
        <v>2574</v>
      </c>
      <c r="F287" s="20" t="s">
        <v>3086</v>
      </c>
      <c r="G287" s="20" t="s">
        <v>201</v>
      </c>
      <c r="H287" s="20" t="s">
        <v>3080</v>
      </c>
      <c r="I287" s="20" t="s">
        <v>3081</v>
      </c>
      <c r="J287" s="22">
        <v>170800</v>
      </c>
      <c r="K287" s="22">
        <v>-34206.800000000003</v>
      </c>
      <c r="L287" s="22">
        <v>136593.20000000001</v>
      </c>
    </row>
    <row r="288" spans="1:12" x14ac:dyDescent="0.35">
      <c r="A288" s="29">
        <f>VLOOKUP(C288,'[1]หน่วยเบิกจ่าย 544 แห่ง'!$B$2:$C$546,1,FALSE)</f>
        <v>2000400548</v>
      </c>
      <c r="B288" s="20" t="str">
        <f>VLOOKUP(C288,'[1]หน่วยเบิกจ่าย 544 แห่ง'!$B$2:$C$546,2,FALSE)</f>
        <v>โรงเรียนราชประชานุเคราะห์ 23</v>
      </c>
      <c r="C288" s="21">
        <v>2000400548</v>
      </c>
      <c r="D288" s="20" t="str">
        <f>VLOOKUP(C288,[1]รวม!$A$2:$C$790,3,FALSE)</f>
        <v>โรงเรียนราชประชานุเคราะห์ 23</v>
      </c>
      <c r="E288" s="20" t="s">
        <v>2574</v>
      </c>
      <c r="F288" s="20" t="s">
        <v>3087</v>
      </c>
      <c r="G288" s="20" t="s">
        <v>201</v>
      </c>
      <c r="H288" s="20" t="s">
        <v>3080</v>
      </c>
      <c r="I288" s="20" t="s">
        <v>3081</v>
      </c>
      <c r="J288" s="22">
        <v>28940</v>
      </c>
      <c r="K288" s="22">
        <v>-5795.93</v>
      </c>
      <c r="L288" s="22">
        <v>23144.07</v>
      </c>
    </row>
    <row r="289" spans="1:12" x14ac:dyDescent="0.35">
      <c r="A289" s="29">
        <f>VLOOKUP(C289,'[1]หน่วยเบิกจ่าย 544 แห่ง'!$B$2:$C$546,1,FALSE)</f>
        <v>2000400548</v>
      </c>
      <c r="B289" s="20" t="str">
        <f>VLOOKUP(C289,'[1]หน่วยเบิกจ่าย 544 แห่ง'!$B$2:$C$546,2,FALSE)</f>
        <v>โรงเรียนราชประชานุเคราะห์ 23</v>
      </c>
      <c r="C289" s="21">
        <v>2000400548</v>
      </c>
      <c r="D289" s="20" t="str">
        <f>VLOOKUP(C289,[1]รวม!$A$2:$C$790,3,FALSE)</f>
        <v>โรงเรียนราชประชานุเคราะห์ 23</v>
      </c>
      <c r="E289" s="20" t="s">
        <v>2574</v>
      </c>
      <c r="F289" s="20" t="s">
        <v>3088</v>
      </c>
      <c r="G289" s="20" t="s">
        <v>201</v>
      </c>
      <c r="H289" s="20" t="s">
        <v>3080</v>
      </c>
      <c r="I289" s="20" t="s">
        <v>3081</v>
      </c>
      <c r="J289" s="22">
        <v>466060</v>
      </c>
      <c r="K289" s="22">
        <v>-93339.68</v>
      </c>
      <c r="L289" s="22">
        <v>372720.32</v>
      </c>
    </row>
    <row r="290" spans="1:12" x14ac:dyDescent="0.35">
      <c r="A290" s="29">
        <f>VLOOKUP(C290,'[1]หน่วยเบิกจ่าย 544 แห่ง'!$B$2:$C$546,1,FALSE)</f>
        <v>2000400548</v>
      </c>
      <c r="B290" s="20" t="str">
        <f>VLOOKUP(C290,'[1]หน่วยเบิกจ่าย 544 แห่ง'!$B$2:$C$546,2,FALSE)</f>
        <v>โรงเรียนราชประชานุเคราะห์ 23</v>
      </c>
      <c r="C290" s="21">
        <v>2000400548</v>
      </c>
      <c r="D290" s="20" t="str">
        <f>VLOOKUP(C290,[1]รวม!$A$2:$C$790,3,FALSE)</f>
        <v>โรงเรียนราชประชานุเคราะห์ 23</v>
      </c>
      <c r="E290" s="20" t="s">
        <v>2574</v>
      </c>
      <c r="F290" s="20" t="s">
        <v>3089</v>
      </c>
      <c r="G290" s="20" t="s">
        <v>201</v>
      </c>
      <c r="H290" s="20" t="s">
        <v>3090</v>
      </c>
      <c r="I290" s="20" t="s">
        <v>2601</v>
      </c>
      <c r="J290" s="22">
        <v>199000</v>
      </c>
      <c r="K290" s="22">
        <v>-37183.01</v>
      </c>
      <c r="L290" s="22">
        <v>161816.99</v>
      </c>
    </row>
    <row r="291" spans="1:12" x14ac:dyDescent="0.35">
      <c r="A291" s="29">
        <f>VLOOKUP(C291,'[1]หน่วยเบิกจ่าย 544 แห่ง'!$B$2:$C$546,1,FALSE)</f>
        <v>2000400548</v>
      </c>
      <c r="B291" s="20" t="str">
        <f>VLOOKUP(C291,'[1]หน่วยเบิกจ่าย 544 แห่ง'!$B$2:$C$546,2,FALSE)</f>
        <v>โรงเรียนราชประชานุเคราะห์ 23</v>
      </c>
      <c r="C291" s="21">
        <v>2000400548</v>
      </c>
      <c r="D291" s="20" t="str">
        <f>VLOOKUP(C291,[1]รวม!$A$2:$C$790,3,FALSE)</f>
        <v>โรงเรียนราชประชานุเคราะห์ 23</v>
      </c>
      <c r="E291" s="20" t="s">
        <v>2574</v>
      </c>
      <c r="F291" s="20" t="s">
        <v>3091</v>
      </c>
      <c r="G291" s="20" t="s">
        <v>201</v>
      </c>
      <c r="H291" s="20" t="s">
        <v>3090</v>
      </c>
      <c r="I291" s="20" t="s">
        <v>2601</v>
      </c>
      <c r="J291" s="22">
        <v>199000</v>
      </c>
      <c r="K291" s="22">
        <v>-37183.01</v>
      </c>
      <c r="L291" s="22">
        <v>161816.99</v>
      </c>
    </row>
    <row r="292" spans="1:12" x14ac:dyDescent="0.35">
      <c r="A292" s="29">
        <f>VLOOKUP(C292,'[1]หน่วยเบิกจ่าย 544 แห่ง'!$B$2:$C$546,1,FALSE)</f>
        <v>2000400548</v>
      </c>
      <c r="B292" s="20" t="str">
        <f>VLOOKUP(C292,'[1]หน่วยเบิกจ่าย 544 แห่ง'!$B$2:$C$546,2,FALSE)</f>
        <v>โรงเรียนราชประชานุเคราะห์ 23</v>
      </c>
      <c r="C292" s="21">
        <v>2000400548</v>
      </c>
      <c r="D292" s="20" t="str">
        <f>VLOOKUP(C292,[1]รวม!$A$2:$C$790,3,FALSE)</f>
        <v>โรงเรียนราชประชานุเคราะห์ 23</v>
      </c>
      <c r="E292" s="20" t="s">
        <v>2574</v>
      </c>
      <c r="F292" s="20" t="s">
        <v>3092</v>
      </c>
      <c r="G292" s="20" t="s">
        <v>201</v>
      </c>
      <c r="H292" s="20" t="s">
        <v>2534</v>
      </c>
      <c r="I292" s="20" t="s">
        <v>2601</v>
      </c>
      <c r="J292" s="22">
        <v>597000</v>
      </c>
      <c r="K292" s="22">
        <v>-108114.25</v>
      </c>
      <c r="L292" s="22">
        <v>488885.75</v>
      </c>
    </row>
    <row r="293" spans="1:12" x14ac:dyDescent="0.35">
      <c r="A293" s="29">
        <f>VLOOKUP(C293,'[1]หน่วยเบิกจ่าย 544 แห่ง'!$B$2:$C$546,1,FALSE)</f>
        <v>2000400548</v>
      </c>
      <c r="B293" s="20" t="str">
        <f>VLOOKUP(C293,'[1]หน่วยเบิกจ่าย 544 แห่ง'!$B$2:$C$546,2,FALSE)</f>
        <v>โรงเรียนราชประชานุเคราะห์ 23</v>
      </c>
      <c r="C293" s="21">
        <v>2000400548</v>
      </c>
      <c r="D293" s="20" t="str">
        <f>VLOOKUP(C293,[1]รวม!$A$2:$C$790,3,FALSE)</f>
        <v>โรงเรียนราชประชานุเคราะห์ 23</v>
      </c>
      <c r="E293" s="20" t="s">
        <v>2574</v>
      </c>
      <c r="F293" s="20" t="s">
        <v>3093</v>
      </c>
      <c r="G293" s="20" t="s">
        <v>201</v>
      </c>
      <c r="H293" s="20" t="s">
        <v>2534</v>
      </c>
      <c r="I293" s="20" t="s">
        <v>2601</v>
      </c>
      <c r="J293" s="22">
        <v>995000</v>
      </c>
      <c r="K293" s="22">
        <v>-180190.42</v>
      </c>
      <c r="L293" s="22">
        <v>814809.58</v>
      </c>
    </row>
    <row r="294" spans="1:12" x14ac:dyDescent="0.35">
      <c r="A294" s="29">
        <f>VLOOKUP(C294,'[1]หน่วยเบิกจ่าย 544 แห่ง'!$B$2:$C$546,1,FALSE)</f>
        <v>2000400831</v>
      </c>
      <c r="B294" s="20" t="str">
        <f>VLOOKUP(C294,'[1]หน่วยเบิกจ่าย 544 แห่ง'!$B$2:$C$546,2,FALSE)</f>
        <v>โรงเรียนวิทยาศาสตร์จุฬาภรณราชวิทยาลัยพิษณุโลก</v>
      </c>
      <c r="C294" s="21">
        <v>2000400831</v>
      </c>
      <c r="D294" s="20" t="str">
        <f>VLOOKUP(C294,[1]รวม!$A$2:$C$790,3,FALSE)</f>
        <v>โรงเรียนวิทยาศาสตร์จุฬาภรณราชวิทยาลัยพิษณุโลก</v>
      </c>
      <c r="E294" s="20" t="s">
        <v>2574</v>
      </c>
      <c r="F294" s="20" t="s">
        <v>3094</v>
      </c>
      <c r="G294" s="20" t="s">
        <v>201</v>
      </c>
      <c r="H294" s="20" t="s">
        <v>1759</v>
      </c>
      <c r="I294" s="20" t="s">
        <v>3095</v>
      </c>
      <c r="J294" s="22">
        <v>10272</v>
      </c>
      <c r="K294" s="22">
        <v>-10271</v>
      </c>
      <c r="L294" s="22">
        <v>1</v>
      </c>
    </row>
    <row r="295" spans="1:12" x14ac:dyDescent="0.35">
      <c r="A295" s="29">
        <f>VLOOKUP(C295,'[1]หน่วยเบิกจ่าย 544 แห่ง'!$B$2:$C$546,1,FALSE)</f>
        <v>2000400831</v>
      </c>
      <c r="B295" s="20" t="str">
        <f>VLOOKUP(C295,'[1]หน่วยเบิกจ่าย 544 แห่ง'!$B$2:$C$546,2,FALSE)</f>
        <v>โรงเรียนวิทยาศาสตร์จุฬาภรณราชวิทยาลัยพิษณุโลก</v>
      </c>
      <c r="C295" s="21">
        <v>2000400831</v>
      </c>
      <c r="D295" s="20" t="str">
        <f>VLOOKUP(C295,[1]รวม!$A$2:$C$790,3,FALSE)</f>
        <v>โรงเรียนวิทยาศาสตร์จุฬาภรณราชวิทยาลัยพิษณุโลก</v>
      </c>
      <c r="E295" s="20" t="s">
        <v>2574</v>
      </c>
      <c r="F295" s="20" t="s">
        <v>3096</v>
      </c>
      <c r="G295" s="20" t="s">
        <v>201</v>
      </c>
      <c r="H295" s="20" t="s">
        <v>3097</v>
      </c>
      <c r="I295" s="20" t="s">
        <v>3098</v>
      </c>
      <c r="J295" s="22">
        <v>7383</v>
      </c>
      <c r="K295" s="22">
        <v>-7219.16</v>
      </c>
      <c r="L295" s="22">
        <v>163.84</v>
      </c>
    </row>
    <row r="296" spans="1:12" x14ac:dyDescent="0.35">
      <c r="A296" s="29">
        <f>VLOOKUP(C296,'[1]หน่วยเบิกจ่าย 544 แห่ง'!$B$2:$C$546,1,FALSE)</f>
        <v>2000400663</v>
      </c>
      <c r="B296" s="20" t="str">
        <f>VLOOKUP(C296,'[1]หน่วยเบิกจ่าย 544 แห่ง'!$B$2:$C$546,2,FALSE)</f>
        <v>โรงเรียนรัตนราษฎร์บำรุง</v>
      </c>
      <c r="C296" s="21">
        <v>2000400663</v>
      </c>
      <c r="D296" s="20" t="str">
        <f>VLOOKUP(C296,[1]รวม!$A$2:$C$790,3,FALSE)</f>
        <v>โรงเรียนรัตนราษฎร์บำรุง</v>
      </c>
      <c r="E296" s="20" t="s">
        <v>2574</v>
      </c>
      <c r="F296" s="20" t="s">
        <v>3099</v>
      </c>
      <c r="G296" s="20" t="s">
        <v>201</v>
      </c>
      <c r="H296" s="20" t="s">
        <v>3100</v>
      </c>
      <c r="I296" s="20" t="s">
        <v>10</v>
      </c>
      <c r="J296" s="22">
        <v>15000</v>
      </c>
      <c r="K296" s="22">
        <v>-7109.59</v>
      </c>
      <c r="L296" s="22">
        <v>7890.41</v>
      </c>
    </row>
    <row r="297" spans="1:12" x14ac:dyDescent="0.35">
      <c r="A297" s="29">
        <f>VLOOKUP(C297,'[1]หน่วยเบิกจ่าย 544 แห่ง'!$B$2:$C$546,1,FALSE)</f>
        <v>2000400016</v>
      </c>
      <c r="B297" s="20" t="str">
        <f>VLOOKUP(C297,'[1]หน่วยเบิกจ่าย 544 แห่ง'!$B$2:$C$546,2,FALSE)</f>
        <v>ศูนย์การศึกษาพิเศษ เขตการศึกษา 1 (จังหวัดนครปฐม)</v>
      </c>
      <c r="C297" s="21">
        <v>2000400016</v>
      </c>
      <c r="D297" s="20" t="str">
        <f>VLOOKUP(C297,[1]รวม!$A$2:$C$790,3,FALSE)</f>
        <v>ศูนย์การศึกษาพิเศษ เขตการศึกษา 1 (จังหวัดนครปฐม)</v>
      </c>
      <c r="E297" s="20" t="s">
        <v>2574</v>
      </c>
      <c r="F297" s="20" t="s">
        <v>3101</v>
      </c>
      <c r="G297" s="20" t="s">
        <v>201</v>
      </c>
      <c r="H297" s="20" t="s">
        <v>3102</v>
      </c>
      <c r="I297" s="20" t="s">
        <v>3103</v>
      </c>
      <c r="J297" s="22">
        <v>1178852</v>
      </c>
      <c r="K297" s="22">
        <v>-259024.48</v>
      </c>
      <c r="L297" s="22">
        <v>919827.52</v>
      </c>
    </row>
    <row r="298" spans="1:12" x14ac:dyDescent="0.35">
      <c r="A298" s="29">
        <f>VLOOKUP(C298,'[1]หน่วยเบิกจ่าย 544 แห่ง'!$B$2:$C$546,1,FALSE)</f>
        <v>2000400016</v>
      </c>
      <c r="B298" s="20" t="str">
        <f>VLOOKUP(C298,'[1]หน่วยเบิกจ่าย 544 แห่ง'!$B$2:$C$546,2,FALSE)</f>
        <v>ศูนย์การศึกษาพิเศษ เขตการศึกษา 1 (จังหวัดนครปฐม)</v>
      </c>
      <c r="C298" s="21">
        <v>2000400016</v>
      </c>
      <c r="D298" s="20" t="str">
        <f>VLOOKUP(C298,[1]รวม!$A$2:$C$790,3,FALSE)</f>
        <v>ศูนย์การศึกษาพิเศษ เขตการศึกษา 1 (จังหวัดนครปฐม)</v>
      </c>
      <c r="E298" s="20" t="s">
        <v>2574</v>
      </c>
      <c r="F298" s="20" t="s">
        <v>3104</v>
      </c>
      <c r="G298" s="20" t="s">
        <v>201</v>
      </c>
      <c r="H298" s="20" t="s">
        <v>3105</v>
      </c>
      <c r="I298" s="20" t="s">
        <v>3106</v>
      </c>
      <c r="J298" s="22">
        <v>1739000</v>
      </c>
      <c r="K298" s="22">
        <v>-304444.11</v>
      </c>
      <c r="L298" s="22">
        <v>1434555.89</v>
      </c>
    </row>
    <row r="299" spans="1:12" x14ac:dyDescent="0.35">
      <c r="A299" s="29">
        <f>VLOOKUP(C299,'[1]หน่วยเบิกจ่าย 544 แห่ง'!$B$2:$C$546,1,FALSE)</f>
        <v>2000400612</v>
      </c>
      <c r="B299" s="20" t="str">
        <f>VLOOKUP(C299,'[1]หน่วยเบิกจ่าย 544 แห่ง'!$B$2:$C$546,2,FALSE)</f>
        <v>โรงเรียนท่าศาลาประสิทธ์ศึกษา</v>
      </c>
      <c r="C299" s="21">
        <v>2000400612</v>
      </c>
      <c r="D299" s="20" t="str">
        <f>VLOOKUP(C299,[1]รวม!$A$2:$C$790,3,FALSE)</f>
        <v>โรงเรียนท่าศาลาประสิทธ์ศึกษา</v>
      </c>
      <c r="E299" s="20" t="s">
        <v>2574</v>
      </c>
      <c r="F299" s="20" t="s">
        <v>3107</v>
      </c>
      <c r="G299" s="20" t="s">
        <v>201</v>
      </c>
      <c r="H299" s="20" t="s">
        <v>3108</v>
      </c>
      <c r="I299" s="20" t="s">
        <v>3109</v>
      </c>
      <c r="J299" s="22">
        <v>488800</v>
      </c>
      <c r="K299" s="22">
        <v>-2544.4499999999998</v>
      </c>
      <c r="L299" s="22">
        <v>486255.55</v>
      </c>
    </row>
    <row r="300" spans="1:12" x14ac:dyDescent="0.35">
      <c r="A300" s="29">
        <f>VLOOKUP(C300,'[1]หน่วยเบิกจ่าย 544 แห่ง'!$B$2:$C$546,1,FALSE)</f>
        <v>2000400038</v>
      </c>
      <c r="B300" s="20" t="str">
        <f>VLOOKUP(C300,'[1]หน่วยเบิกจ่าย 544 แห่ง'!$B$2:$C$546,2,FALSE)</f>
        <v>ศูนย์การศึกษาพิเศษ ประจำจังหวัดสุราษฎร์ธานี</v>
      </c>
      <c r="C300" s="21">
        <v>2000400038</v>
      </c>
      <c r="D300" s="20" t="str">
        <f>VLOOKUP(C300,[1]รวม!$A$2:$C$790,3,FALSE)</f>
        <v>ศูนย์การศึกษาพิเศษ ประจำจังหวัดสุราษฎร์ธานี</v>
      </c>
      <c r="E300" s="20" t="s">
        <v>2574</v>
      </c>
      <c r="F300" s="20" t="s">
        <v>3110</v>
      </c>
      <c r="G300" s="20" t="s">
        <v>201</v>
      </c>
      <c r="H300" s="20" t="s">
        <v>3111</v>
      </c>
      <c r="I300" s="20" t="s">
        <v>3112</v>
      </c>
      <c r="J300" s="22">
        <v>187980</v>
      </c>
      <c r="K300" s="22">
        <v>-136272.62</v>
      </c>
      <c r="L300" s="22">
        <v>51707.38</v>
      </c>
    </row>
    <row r="301" spans="1:12" x14ac:dyDescent="0.35">
      <c r="A301" s="29">
        <f>VLOOKUP(C301,'[1]หน่วยเบิกจ่าย 544 แห่ง'!$B$2:$C$546,1,FALSE)</f>
        <v>2000400038</v>
      </c>
      <c r="B301" s="20" t="str">
        <f>VLOOKUP(C301,'[1]หน่วยเบิกจ่าย 544 แห่ง'!$B$2:$C$546,2,FALSE)</f>
        <v>ศูนย์การศึกษาพิเศษ ประจำจังหวัดสุราษฎร์ธานี</v>
      </c>
      <c r="C301" s="21">
        <v>2000400038</v>
      </c>
      <c r="D301" s="20" t="str">
        <f>VLOOKUP(C301,[1]รวม!$A$2:$C$790,3,FALSE)</f>
        <v>ศูนย์การศึกษาพิเศษ ประจำจังหวัดสุราษฎร์ธานี</v>
      </c>
      <c r="E301" s="20" t="s">
        <v>2574</v>
      </c>
      <c r="F301" s="20" t="s">
        <v>3113</v>
      </c>
      <c r="G301" s="20" t="s">
        <v>201</v>
      </c>
      <c r="H301" s="20" t="s">
        <v>2045</v>
      </c>
      <c r="I301" s="20" t="s">
        <v>3114</v>
      </c>
      <c r="J301" s="22">
        <v>563940</v>
      </c>
      <c r="K301" s="22">
        <v>-398002.58</v>
      </c>
      <c r="L301" s="22">
        <v>165937.42000000001</v>
      </c>
    </row>
    <row r="302" spans="1:12" x14ac:dyDescent="0.35">
      <c r="A302" s="29">
        <f>VLOOKUP(C302,'[1]หน่วยเบิกจ่าย 544 แห่ง'!$B$2:$C$546,1,FALSE)</f>
        <v>2000400038</v>
      </c>
      <c r="B302" s="20" t="str">
        <f>VLOOKUP(C302,'[1]หน่วยเบิกจ่าย 544 แห่ง'!$B$2:$C$546,2,FALSE)</f>
        <v>ศูนย์การศึกษาพิเศษ ประจำจังหวัดสุราษฎร์ธานี</v>
      </c>
      <c r="C302" s="21">
        <v>2000400038</v>
      </c>
      <c r="D302" s="20" t="str">
        <f>VLOOKUP(C302,[1]รวม!$A$2:$C$790,3,FALSE)</f>
        <v>ศูนย์การศึกษาพิเศษ ประจำจังหวัดสุราษฎร์ธานี</v>
      </c>
      <c r="E302" s="20" t="s">
        <v>2574</v>
      </c>
      <c r="F302" s="20" t="s">
        <v>3115</v>
      </c>
      <c r="G302" s="20" t="s">
        <v>201</v>
      </c>
      <c r="H302" s="20" t="s">
        <v>3116</v>
      </c>
      <c r="I302" s="20" t="s">
        <v>3117</v>
      </c>
      <c r="J302" s="22">
        <v>187980</v>
      </c>
      <c r="K302" s="22">
        <v>-131689</v>
      </c>
      <c r="L302" s="22">
        <v>56291</v>
      </c>
    </row>
    <row r="303" spans="1:12" x14ac:dyDescent="0.35">
      <c r="A303" s="29">
        <f>VLOOKUP(C303,'[1]หน่วยเบิกจ่าย 544 แห่ง'!$B$2:$C$546,1,FALSE)</f>
        <v>2000400560</v>
      </c>
      <c r="B303" s="20" t="str">
        <f>VLOOKUP(C303,'[1]หน่วยเบิกจ่าย 544 แห่ง'!$B$2:$C$546,2,FALSE)</f>
        <v>โรงเรียนราชประชานุเคราะห์ 38</v>
      </c>
      <c r="C303" s="21">
        <v>2000400560</v>
      </c>
      <c r="D303" s="20" t="str">
        <f>VLOOKUP(C303,[1]รวม!$A$2:$C$790,3,FALSE)</f>
        <v>โรงเรียนราชประชานุเคราะห์ 38</v>
      </c>
      <c r="E303" s="20" t="s">
        <v>2574</v>
      </c>
      <c r="F303" s="20" t="s">
        <v>3118</v>
      </c>
      <c r="G303" s="20" t="s">
        <v>201</v>
      </c>
      <c r="H303" s="20" t="s">
        <v>3119</v>
      </c>
      <c r="I303" s="20" t="s">
        <v>3120</v>
      </c>
      <c r="J303" s="22">
        <v>172000</v>
      </c>
      <c r="K303" s="22">
        <v>-171999</v>
      </c>
      <c r="L303" s="22">
        <v>1</v>
      </c>
    </row>
    <row r="304" spans="1:12" x14ac:dyDescent="0.35">
      <c r="A304" s="29">
        <f>VLOOKUP(C304,'[1]หน่วยเบิกจ่าย 544 แห่ง'!$B$2:$C$546,1,FALSE)</f>
        <v>2000400560</v>
      </c>
      <c r="B304" s="20" t="str">
        <f>VLOOKUP(C304,'[1]หน่วยเบิกจ่าย 544 แห่ง'!$B$2:$C$546,2,FALSE)</f>
        <v>โรงเรียนราชประชานุเคราะห์ 38</v>
      </c>
      <c r="C304" s="21">
        <v>2000400560</v>
      </c>
      <c r="D304" s="20" t="str">
        <f>VLOOKUP(C304,[1]รวม!$A$2:$C$790,3,FALSE)</f>
        <v>โรงเรียนราชประชานุเคราะห์ 38</v>
      </c>
      <c r="E304" s="20" t="s">
        <v>2574</v>
      </c>
      <c r="F304" s="20" t="s">
        <v>3121</v>
      </c>
      <c r="G304" s="20" t="s">
        <v>201</v>
      </c>
      <c r="H304" s="20" t="s">
        <v>3122</v>
      </c>
      <c r="I304" s="20" t="s">
        <v>3123</v>
      </c>
      <c r="J304" s="22">
        <v>483494.75</v>
      </c>
      <c r="K304" s="22">
        <v>-483493.75</v>
      </c>
      <c r="L304" s="22">
        <v>1</v>
      </c>
    </row>
    <row r="305" spans="1:12" x14ac:dyDescent="0.35">
      <c r="A305" s="29">
        <f>VLOOKUP(C305,'[1]หน่วยเบิกจ่าย 544 แห่ง'!$B$2:$C$546,1,FALSE)</f>
        <v>2000400560</v>
      </c>
      <c r="B305" s="20" t="str">
        <f>VLOOKUP(C305,'[1]หน่วยเบิกจ่าย 544 แห่ง'!$B$2:$C$546,2,FALSE)</f>
        <v>โรงเรียนราชประชานุเคราะห์ 38</v>
      </c>
      <c r="C305" s="21">
        <v>2000400560</v>
      </c>
      <c r="D305" s="20" t="str">
        <f>VLOOKUP(C305,[1]รวม!$A$2:$C$790,3,FALSE)</f>
        <v>โรงเรียนราชประชานุเคราะห์ 38</v>
      </c>
      <c r="E305" s="20" t="s">
        <v>2574</v>
      </c>
      <c r="F305" s="20" t="s">
        <v>3124</v>
      </c>
      <c r="G305" s="20" t="s">
        <v>201</v>
      </c>
      <c r="H305" s="20" t="s">
        <v>3125</v>
      </c>
      <c r="I305" s="20" t="s">
        <v>3126</v>
      </c>
      <c r="J305" s="22">
        <v>1155000</v>
      </c>
      <c r="K305" s="22">
        <v>-1154999</v>
      </c>
      <c r="L305" s="22">
        <v>1</v>
      </c>
    </row>
    <row r="306" spans="1:12" x14ac:dyDescent="0.35">
      <c r="A306" s="29">
        <f>VLOOKUP(C306,'[1]หน่วยเบิกจ่าย 544 แห่ง'!$B$2:$C$546,1,FALSE)</f>
        <v>2000400560</v>
      </c>
      <c r="B306" s="20" t="str">
        <f>VLOOKUP(C306,'[1]หน่วยเบิกจ่าย 544 แห่ง'!$B$2:$C$546,2,FALSE)</f>
        <v>โรงเรียนราชประชานุเคราะห์ 38</v>
      </c>
      <c r="C306" s="21">
        <v>2000400560</v>
      </c>
      <c r="D306" s="20" t="str">
        <f>VLOOKUP(C306,[1]รวม!$A$2:$C$790,3,FALSE)</f>
        <v>โรงเรียนราชประชานุเคราะห์ 38</v>
      </c>
      <c r="E306" s="20" t="s">
        <v>2574</v>
      </c>
      <c r="F306" s="20" t="s">
        <v>3127</v>
      </c>
      <c r="G306" s="20" t="s">
        <v>201</v>
      </c>
      <c r="H306" s="20" t="s">
        <v>3128</v>
      </c>
      <c r="I306" s="20" t="s">
        <v>3129</v>
      </c>
      <c r="J306" s="22">
        <v>179200</v>
      </c>
      <c r="K306" s="22">
        <v>-179199</v>
      </c>
      <c r="L306" s="22">
        <v>1</v>
      </c>
    </row>
    <row r="307" spans="1:12" x14ac:dyDescent="0.35">
      <c r="A307" s="29">
        <f>VLOOKUP(C307,'[1]หน่วยเบิกจ่าย 544 แห่ง'!$B$2:$C$546,1,FALSE)</f>
        <v>2000400560</v>
      </c>
      <c r="B307" s="20" t="str">
        <f>VLOOKUP(C307,'[1]หน่วยเบิกจ่าย 544 แห่ง'!$B$2:$C$546,2,FALSE)</f>
        <v>โรงเรียนราชประชานุเคราะห์ 38</v>
      </c>
      <c r="C307" s="21">
        <v>2000400560</v>
      </c>
      <c r="D307" s="20" t="str">
        <f>VLOOKUP(C307,[1]รวม!$A$2:$C$790,3,FALSE)</f>
        <v>โรงเรียนราชประชานุเคราะห์ 38</v>
      </c>
      <c r="E307" s="20" t="s">
        <v>2574</v>
      </c>
      <c r="F307" s="20" t="s">
        <v>3130</v>
      </c>
      <c r="G307" s="20" t="s">
        <v>201</v>
      </c>
      <c r="H307" s="20" t="s">
        <v>3131</v>
      </c>
      <c r="I307" s="20" t="s">
        <v>3132</v>
      </c>
      <c r="J307" s="22">
        <v>268800</v>
      </c>
      <c r="K307" s="22">
        <v>-268799</v>
      </c>
      <c r="L307" s="22">
        <v>1</v>
      </c>
    </row>
    <row r="308" spans="1:12" x14ac:dyDescent="0.35">
      <c r="A308" s="29">
        <f>VLOOKUP(C308,'[1]หน่วยเบิกจ่าย 544 แห่ง'!$B$2:$C$546,1,FALSE)</f>
        <v>2000400560</v>
      </c>
      <c r="B308" s="20" t="str">
        <f>VLOOKUP(C308,'[1]หน่วยเบิกจ่าย 544 แห่ง'!$B$2:$C$546,2,FALSE)</f>
        <v>โรงเรียนราชประชานุเคราะห์ 38</v>
      </c>
      <c r="C308" s="21">
        <v>2000400560</v>
      </c>
      <c r="D308" s="20" t="str">
        <f>VLOOKUP(C308,[1]รวม!$A$2:$C$790,3,FALSE)</f>
        <v>โรงเรียนราชประชานุเคราะห์ 38</v>
      </c>
      <c r="E308" s="20" t="s">
        <v>2574</v>
      </c>
      <c r="F308" s="20" t="s">
        <v>3133</v>
      </c>
      <c r="G308" s="20" t="s">
        <v>201</v>
      </c>
      <c r="H308" s="20" t="s">
        <v>2055</v>
      </c>
      <c r="I308" s="20" t="s">
        <v>3134</v>
      </c>
      <c r="J308" s="22">
        <v>250280.65</v>
      </c>
      <c r="K308" s="22">
        <v>-250279.65</v>
      </c>
      <c r="L308" s="22">
        <v>1</v>
      </c>
    </row>
    <row r="309" spans="1:12" x14ac:dyDescent="0.35">
      <c r="A309" s="29">
        <f>VLOOKUP(C309,'[1]หน่วยเบิกจ่าย 544 แห่ง'!$B$2:$C$546,1,FALSE)</f>
        <v>2000400560</v>
      </c>
      <c r="B309" s="20" t="str">
        <f>VLOOKUP(C309,'[1]หน่วยเบิกจ่าย 544 แห่ง'!$B$2:$C$546,2,FALSE)</f>
        <v>โรงเรียนราชประชานุเคราะห์ 38</v>
      </c>
      <c r="C309" s="21">
        <v>2000400560</v>
      </c>
      <c r="D309" s="20" t="str">
        <f>VLOOKUP(C309,[1]รวม!$A$2:$C$790,3,FALSE)</f>
        <v>โรงเรียนราชประชานุเคราะห์ 38</v>
      </c>
      <c r="E309" s="20" t="s">
        <v>2574</v>
      </c>
      <c r="F309" s="20" t="s">
        <v>3135</v>
      </c>
      <c r="G309" s="20" t="s">
        <v>201</v>
      </c>
      <c r="H309" s="20" t="s">
        <v>3136</v>
      </c>
      <c r="I309" s="20" t="s">
        <v>3137</v>
      </c>
      <c r="J309" s="22">
        <v>96489</v>
      </c>
      <c r="K309" s="22">
        <v>-96383.26</v>
      </c>
      <c r="L309" s="22">
        <v>105.74</v>
      </c>
    </row>
    <row r="310" spans="1:12" x14ac:dyDescent="0.35">
      <c r="A310" s="29">
        <f>VLOOKUP(C310,'[1]หน่วยเบิกจ่าย 544 แห่ง'!$B$2:$C$546,1,FALSE)</f>
        <v>2000400560</v>
      </c>
      <c r="B310" s="20" t="str">
        <f>VLOOKUP(C310,'[1]หน่วยเบิกจ่าย 544 แห่ง'!$B$2:$C$546,2,FALSE)</f>
        <v>โรงเรียนราชประชานุเคราะห์ 38</v>
      </c>
      <c r="C310" s="21">
        <v>2000400560</v>
      </c>
      <c r="D310" s="20" t="str">
        <f>VLOOKUP(C310,[1]รวม!$A$2:$C$790,3,FALSE)</f>
        <v>โรงเรียนราชประชานุเคราะห์ 38</v>
      </c>
      <c r="E310" s="20" t="s">
        <v>2574</v>
      </c>
      <c r="F310" s="20" t="s">
        <v>3138</v>
      </c>
      <c r="G310" s="20" t="s">
        <v>201</v>
      </c>
      <c r="H310" s="20" t="s">
        <v>1493</v>
      </c>
      <c r="I310" s="20" t="s">
        <v>3139</v>
      </c>
      <c r="J310" s="22">
        <v>663000</v>
      </c>
      <c r="K310" s="22">
        <v>-643200.81999999995</v>
      </c>
      <c r="L310" s="22">
        <v>19799.18</v>
      </c>
    </row>
    <row r="311" spans="1:12" x14ac:dyDescent="0.35">
      <c r="A311" s="29">
        <f>VLOOKUP(C311,'[1]หน่วยเบิกจ่าย 544 แห่ง'!$B$2:$C$546,1,FALSE)</f>
        <v>2000400560</v>
      </c>
      <c r="B311" s="20" t="str">
        <f>VLOOKUP(C311,'[1]หน่วยเบิกจ่าย 544 แห่ง'!$B$2:$C$546,2,FALSE)</f>
        <v>โรงเรียนราชประชานุเคราะห์ 38</v>
      </c>
      <c r="C311" s="21">
        <v>2000400560</v>
      </c>
      <c r="D311" s="20" t="str">
        <f>VLOOKUP(C311,[1]รวม!$A$2:$C$790,3,FALSE)</f>
        <v>โรงเรียนราชประชานุเคราะห์ 38</v>
      </c>
      <c r="E311" s="20" t="s">
        <v>2574</v>
      </c>
      <c r="F311" s="20" t="s">
        <v>3140</v>
      </c>
      <c r="G311" s="20" t="s">
        <v>201</v>
      </c>
      <c r="H311" s="20" t="s">
        <v>1493</v>
      </c>
      <c r="I311" s="20" t="s">
        <v>3139</v>
      </c>
      <c r="J311" s="22">
        <v>260375.31</v>
      </c>
      <c r="K311" s="22">
        <v>-252599.72</v>
      </c>
      <c r="L311" s="22">
        <v>7775.59</v>
      </c>
    </row>
    <row r="312" spans="1:12" x14ac:dyDescent="0.35">
      <c r="A312" s="29">
        <f>VLOOKUP(C312,'[1]หน่วยเบิกจ่าย 544 แห่ง'!$B$2:$C$546,1,FALSE)</f>
        <v>2000400560</v>
      </c>
      <c r="B312" s="20" t="str">
        <f>VLOOKUP(C312,'[1]หน่วยเบิกจ่าย 544 แห่ง'!$B$2:$C$546,2,FALSE)</f>
        <v>โรงเรียนราชประชานุเคราะห์ 38</v>
      </c>
      <c r="C312" s="21">
        <v>2000400560</v>
      </c>
      <c r="D312" s="20" t="str">
        <f>VLOOKUP(C312,[1]รวม!$A$2:$C$790,3,FALSE)</f>
        <v>โรงเรียนราชประชานุเคราะห์ 38</v>
      </c>
      <c r="E312" s="20" t="s">
        <v>2574</v>
      </c>
      <c r="F312" s="20" t="s">
        <v>3141</v>
      </c>
      <c r="G312" s="20" t="s">
        <v>201</v>
      </c>
      <c r="H312" s="20" t="s">
        <v>3142</v>
      </c>
      <c r="I312" s="20" t="s">
        <v>2601</v>
      </c>
      <c r="J312" s="22">
        <v>383400</v>
      </c>
      <c r="K312" s="22">
        <v>-369845.67</v>
      </c>
      <c r="L312" s="22">
        <v>13554.33</v>
      </c>
    </row>
    <row r="313" spans="1:12" x14ac:dyDescent="0.35">
      <c r="A313" s="29">
        <f>VLOOKUP(C313,'[1]หน่วยเบิกจ่าย 544 แห่ง'!$B$2:$C$546,1,FALSE)</f>
        <v>2000400560</v>
      </c>
      <c r="B313" s="20" t="str">
        <f>VLOOKUP(C313,'[1]หน่วยเบิกจ่าย 544 แห่ง'!$B$2:$C$546,2,FALSE)</f>
        <v>โรงเรียนราชประชานุเคราะห์ 38</v>
      </c>
      <c r="C313" s="21">
        <v>2000400560</v>
      </c>
      <c r="D313" s="20" t="str">
        <f>VLOOKUP(C313,[1]รวม!$A$2:$C$790,3,FALSE)</f>
        <v>โรงเรียนราชประชานุเคราะห์ 38</v>
      </c>
      <c r="E313" s="20" t="s">
        <v>2574</v>
      </c>
      <c r="F313" s="20" t="s">
        <v>3143</v>
      </c>
      <c r="G313" s="20" t="s">
        <v>201</v>
      </c>
      <c r="H313" s="20" t="s">
        <v>2766</v>
      </c>
      <c r="I313" s="20" t="s">
        <v>2733</v>
      </c>
      <c r="J313" s="22">
        <v>383400</v>
      </c>
      <c r="K313" s="22">
        <v>-366588.91</v>
      </c>
      <c r="L313" s="22">
        <v>16811.09</v>
      </c>
    </row>
    <row r="314" spans="1:12" x14ac:dyDescent="0.35">
      <c r="A314" s="29">
        <f>VLOOKUP(C314,'[1]หน่วยเบิกจ่าย 544 แห่ง'!$B$2:$C$546,1,FALSE)</f>
        <v>2000400560</v>
      </c>
      <c r="B314" s="20" t="str">
        <f>VLOOKUP(C314,'[1]หน่วยเบิกจ่าย 544 แห่ง'!$B$2:$C$546,2,FALSE)</f>
        <v>โรงเรียนราชประชานุเคราะห์ 38</v>
      </c>
      <c r="C314" s="21">
        <v>2000400560</v>
      </c>
      <c r="D314" s="20" t="str">
        <f>VLOOKUP(C314,[1]รวม!$A$2:$C$790,3,FALSE)</f>
        <v>โรงเรียนราชประชานุเคราะห์ 38</v>
      </c>
      <c r="E314" s="20" t="s">
        <v>2574</v>
      </c>
      <c r="F314" s="20" t="s">
        <v>3144</v>
      </c>
      <c r="G314" s="20" t="s">
        <v>201</v>
      </c>
      <c r="H314" s="20" t="s">
        <v>1675</v>
      </c>
      <c r="I314" s="20" t="s">
        <v>2601</v>
      </c>
      <c r="J314" s="22">
        <v>383400</v>
      </c>
      <c r="K314" s="22">
        <v>-362912.12</v>
      </c>
      <c r="L314" s="22">
        <v>20487.88</v>
      </c>
    </row>
    <row r="315" spans="1:12" x14ac:dyDescent="0.35">
      <c r="A315" s="29">
        <f>VLOOKUP(C315,'[1]หน่วยเบิกจ่าย 544 แห่ง'!$B$2:$C$546,1,FALSE)</f>
        <v>2000400560</v>
      </c>
      <c r="B315" s="20" t="str">
        <f>VLOOKUP(C315,'[1]หน่วยเบิกจ่าย 544 แห่ง'!$B$2:$C$546,2,FALSE)</f>
        <v>โรงเรียนราชประชานุเคราะห์ 38</v>
      </c>
      <c r="C315" s="21">
        <v>2000400560</v>
      </c>
      <c r="D315" s="20" t="str">
        <f>VLOOKUP(C315,[1]รวม!$A$2:$C$790,3,FALSE)</f>
        <v>โรงเรียนราชประชานุเคราะห์ 38</v>
      </c>
      <c r="E315" s="20" t="s">
        <v>2574</v>
      </c>
      <c r="F315" s="20" t="s">
        <v>3145</v>
      </c>
      <c r="G315" s="20" t="s">
        <v>201</v>
      </c>
      <c r="H315" s="20" t="s">
        <v>1675</v>
      </c>
      <c r="I315" s="20" t="s">
        <v>2601</v>
      </c>
      <c r="J315" s="22">
        <v>383400</v>
      </c>
      <c r="K315" s="22">
        <v>-362912.12</v>
      </c>
      <c r="L315" s="22">
        <v>20487.88</v>
      </c>
    </row>
    <row r="316" spans="1:12" x14ac:dyDescent="0.35">
      <c r="A316" s="29">
        <f>VLOOKUP(C316,'[1]หน่วยเบิกจ่าย 544 แห่ง'!$B$2:$C$546,1,FALSE)</f>
        <v>2000400560</v>
      </c>
      <c r="B316" s="20" t="str">
        <f>VLOOKUP(C316,'[1]หน่วยเบิกจ่าย 544 แห่ง'!$B$2:$C$546,2,FALSE)</f>
        <v>โรงเรียนราชประชานุเคราะห์ 38</v>
      </c>
      <c r="C316" s="21">
        <v>2000400560</v>
      </c>
      <c r="D316" s="20" t="str">
        <f>VLOOKUP(C316,[1]รวม!$A$2:$C$790,3,FALSE)</f>
        <v>โรงเรียนราชประชานุเคราะห์ 38</v>
      </c>
      <c r="E316" s="20" t="s">
        <v>2574</v>
      </c>
      <c r="F316" s="20" t="s">
        <v>3146</v>
      </c>
      <c r="G316" s="20" t="s">
        <v>201</v>
      </c>
      <c r="H316" s="20" t="s">
        <v>1490</v>
      </c>
      <c r="I316" s="20" t="s">
        <v>3147</v>
      </c>
      <c r="J316" s="22">
        <v>476656.29</v>
      </c>
      <c r="K316" s="22">
        <v>-449226.07</v>
      </c>
      <c r="L316" s="22">
        <v>27430.22</v>
      </c>
    </row>
    <row r="317" spans="1:12" x14ac:dyDescent="0.35">
      <c r="A317" s="29">
        <f>VLOOKUP(C317,'[1]หน่วยเบิกจ่าย 544 แห่ง'!$B$2:$C$546,1,FALSE)</f>
        <v>2000400560</v>
      </c>
      <c r="B317" s="20" t="str">
        <f>VLOOKUP(C317,'[1]หน่วยเบิกจ่าย 544 แห่ง'!$B$2:$C$546,2,FALSE)</f>
        <v>โรงเรียนราชประชานุเคราะห์ 38</v>
      </c>
      <c r="C317" s="21">
        <v>2000400560</v>
      </c>
      <c r="D317" s="20" t="str">
        <f>VLOOKUP(C317,[1]รวม!$A$2:$C$790,3,FALSE)</f>
        <v>โรงเรียนราชประชานุเคราะห์ 38</v>
      </c>
      <c r="E317" s="20" t="s">
        <v>2574</v>
      </c>
      <c r="F317" s="20" t="s">
        <v>3148</v>
      </c>
      <c r="G317" s="20" t="s">
        <v>201</v>
      </c>
      <c r="H317" s="20" t="s">
        <v>3149</v>
      </c>
      <c r="I317" s="20" t="s">
        <v>3150</v>
      </c>
      <c r="J317" s="22">
        <v>435300</v>
      </c>
      <c r="K317" s="22">
        <v>-406791.12</v>
      </c>
      <c r="L317" s="22">
        <v>28508.880000000001</v>
      </c>
    </row>
    <row r="318" spans="1:12" x14ac:dyDescent="0.35">
      <c r="A318" s="29">
        <f>VLOOKUP(C318,'[1]หน่วยเบิกจ่าย 544 แห่ง'!$B$2:$C$546,1,FALSE)</f>
        <v>2000400560</v>
      </c>
      <c r="B318" s="20" t="str">
        <f>VLOOKUP(C318,'[1]หน่วยเบิกจ่าย 544 แห่ง'!$B$2:$C$546,2,FALSE)</f>
        <v>โรงเรียนราชประชานุเคราะห์ 38</v>
      </c>
      <c r="C318" s="21">
        <v>2000400560</v>
      </c>
      <c r="D318" s="20" t="str">
        <f>VLOOKUP(C318,[1]รวม!$A$2:$C$790,3,FALSE)</f>
        <v>โรงเรียนราชประชานุเคราะห์ 38</v>
      </c>
      <c r="E318" s="20" t="s">
        <v>2574</v>
      </c>
      <c r="F318" s="20" t="s">
        <v>3151</v>
      </c>
      <c r="G318" s="20" t="s">
        <v>201</v>
      </c>
      <c r="H318" s="20" t="s">
        <v>3152</v>
      </c>
      <c r="I318" s="20" t="s">
        <v>3153</v>
      </c>
      <c r="J318" s="22">
        <v>1184000</v>
      </c>
      <c r="K318" s="22">
        <v>-1097698.78</v>
      </c>
      <c r="L318" s="22">
        <v>86301.22</v>
      </c>
    </row>
    <row r="319" spans="1:12" x14ac:dyDescent="0.35">
      <c r="A319" s="29">
        <f>VLOOKUP(C319,'[1]หน่วยเบิกจ่าย 544 แห่ง'!$B$2:$C$546,1,FALSE)</f>
        <v>2000400560</v>
      </c>
      <c r="B319" s="20" t="str">
        <f>VLOOKUP(C319,'[1]หน่วยเบิกจ่าย 544 แห่ง'!$B$2:$C$546,2,FALSE)</f>
        <v>โรงเรียนราชประชานุเคราะห์ 38</v>
      </c>
      <c r="C319" s="21">
        <v>2000400560</v>
      </c>
      <c r="D319" s="20" t="str">
        <f>VLOOKUP(C319,[1]รวม!$A$2:$C$790,3,FALSE)</f>
        <v>โรงเรียนราชประชานุเคราะห์ 38</v>
      </c>
      <c r="E319" s="20" t="s">
        <v>2574</v>
      </c>
      <c r="F319" s="20" t="s">
        <v>3154</v>
      </c>
      <c r="G319" s="20" t="s">
        <v>201</v>
      </c>
      <c r="H319" s="20" t="s">
        <v>3152</v>
      </c>
      <c r="I319" s="20" t="s">
        <v>3155</v>
      </c>
      <c r="J319" s="22">
        <v>196000</v>
      </c>
      <c r="K319" s="22">
        <v>-181713.64</v>
      </c>
      <c r="L319" s="22">
        <v>14286.36</v>
      </c>
    </row>
    <row r="320" spans="1:12" x14ac:dyDescent="0.35">
      <c r="A320" s="29">
        <f>VLOOKUP(C320,'[1]หน่วยเบิกจ่าย 544 แห่ง'!$B$2:$C$546,1,FALSE)</f>
        <v>2000400560</v>
      </c>
      <c r="B320" s="20" t="str">
        <f>VLOOKUP(C320,'[1]หน่วยเบิกจ่าย 544 แห่ง'!$B$2:$C$546,2,FALSE)</f>
        <v>โรงเรียนราชประชานุเคราะห์ 38</v>
      </c>
      <c r="C320" s="21">
        <v>2000400560</v>
      </c>
      <c r="D320" s="20" t="str">
        <f>VLOOKUP(C320,[1]รวม!$A$2:$C$790,3,FALSE)</f>
        <v>โรงเรียนราชประชานุเคราะห์ 38</v>
      </c>
      <c r="E320" s="20" t="s">
        <v>2574</v>
      </c>
      <c r="F320" s="20" t="s">
        <v>3156</v>
      </c>
      <c r="G320" s="20" t="s">
        <v>201</v>
      </c>
      <c r="H320" s="20" t="s">
        <v>3157</v>
      </c>
      <c r="I320" s="20" t="s">
        <v>3158</v>
      </c>
      <c r="J320" s="22">
        <v>1440343.71</v>
      </c>
      <c r="K320" s="22">
        <v>-1327465.93</v>
      </c>
      <c r="L320" s="22">
        <v>112877.78</v>
      </c>
    </row>
    <row r="321" spans="1:12" x14ac:dyDescent="0.35">
      <c r="A321" s="29">
        <f>VLOOKUP(C321,'[1]หน่วยเบิกจ่าย 544 แห่ง'!$B$2:$C$546,1,FALSE)</f>
        <v>2000400560</v>
      </c>
      <c r="B321" s="20" t="str">
        <f>VLOOKUP(C321,'[1]หน่วยเบิกจ่าย 544 แห่ง'!$B$2:$C$546,2,FALSE)</f>
        <v>โรงเรียนราชประชานุเคราะห์ 38</v>
      </c>
      <c r="C321" s="21">
        <v>2000400560</v>
      </c>
      <c r="D321" s="20" t="str">
        <f>VLOOKUP(C321,[1]รวม!$A$2:$C$790,3,FALSE)</f>
        <v>โรงเรียนราชประชานุเคราะห์ 38</v>
      </c>
      <c r="E321" s="20" t="s">
        <v>2574</v>
      </c>
      <c r="F321" s="20" t="s">
        <v>3159</v>
      </c>
      <c r="G321" s="20" t="s">
        <v>201</v>
      </c>
      <c r="H321" s="20" t="s">
        <v>3160</v>
      </c>
      <c r="I321" s="20" t="s">
        <v>3161</v>
      </c>
      <c r="J321" s="22">
        <v>1776000</v>
      </c>
      <c r="K321" s="22">
        <v>-1614923.92</v>
      </c>
      <c r="L321" s="22">
        <v>161076.07999999999</v>
      </c>
    </row>
    <row r="322" spans="1:12" x14ac:dyDescent="0.35">
      <c r="A322" s="29">
        <f>VLOOKUP(C322,'[1]หน่วยเบิกจ่าย 544 แห่ง'!$B$2:$C$546,1,FALSE)</f>
        <v>2000400560</v>
      </c>
      <c r="B322" s="20" t="str">
        <f>VLOOKUP(C322,'[1]หน่วยเบิกจ่าย 544 แห่ง'!$B$2:$C$546,2,FALSE)</f>
        <v>โรงเรียนราชประชานุเคราะห์ 38</v>
      </c>
      <c r="C322" s="21">
        <v>2000400560</v>
      </c>
      <c r="D322" s="20" t="str">
        <f>VLOOKUP(C322,[1]รวม!$A$2:$C$790,3,FALSE)</f>
        <v>โรงเรียนราชประชานุเคราะห์ 38</v>
      </c>
      <c r="E322" s="20" t="s">
        <v>2574</v>
      </c>
      <c r="F322" s="20" t="s">
        <v>3162</v>
      </c>
      <c r="G322" s="20" t="s">
        <v>201</v>
      </c>
      <c r="H322" s="20" t="s">
        <v>3163</v>
      </c>
      <c r="I322" s="20" t="s">
        <v>10</v>
      </c>
      <c r="J322" s="22">
        <v>1148000</v>
      </c>
      <c r="K322" s="22">
        <v>-869963.83</v>
      </c>
      <c r="L322" s="22">
        <v>278036.17</v>
      </c>
    </row>
    <row r="323" spans="1:12" x14ac:dyDescent="0.35">
      <c r="A323" s="29">
        <f>VLOOKUP(C323,'[1]หน่วยเบิกจ่าย 544 แห่ง'!$B$2:$C$546,1,FALSE)</f>
        <v>2000400547</v>
      </c>
      <c r="B323" s="20" t="str">
        <f>VLOOKUP(C323,'[1]หน่วยเบิกจ่าย 544 แห่ง'!$B$2:$C$546,2,FALSE)</f>
        <v>โรงเรียนราชประชานุเคราะห์  20</v>
      </c>
      <c r="C323" s="21">
        <v>2000400547</v>
      </c>
      <c r="D323" s="20" t="str">
        <f>VLOOKUP(C323,[1]รวม!$A$2:$C$790,3,FALSE)</f>
        <v>โรงเรียนราชประชานุเคราะห์  20</v>
      </c>
      <c r="E323" s="20" t="s">
        <v>2574</v>
      </c>
      <c r="F323" s="20" t="s">
        <v>3164</v>
      </c>
      <c r="G323" s="20" t="s">
        <v>201</v>
      </c>
      <c r="H323" s="20" t="s">
        <v>1300</v>
      </c>
      <c r="I323" s="20" t="s">
        <v>3165</v>
      </c>
      <c r="J323" s="22">
        <v>19000</v>
      </c>
      <c r="K323" s="22">
        <v>-18999</v>
      </c>
      <c r="L323" s="22">
        <v>1</v>
      </c>
    </row>
    <row r="324" spans="1:12" x14ac:dyDescent="0.35">
      <c r="A324" s="29">
        <f>VLOOKUP(C324,'[1]หน่วยเบิกจ่าย 544 แห่ง'!$B$2:$C$546,1,FALSE)</f>
        <v>2000400547</v>
      </c>
      <c r="B324" s="20" t="str">
        <f>VLOOKUP(C324,'[1]หน่วยเบิกจ่าย 544 แห่ง'!$B$2:$C$546,2,FALSE)</f>
        <v>โรงเรียนราชประชานุเคราะห์  20</v>
      </c>
      <c r="C324" s="21">
        <v>2000400547</v>
      </c>
      <c r="D324" s="20" t="str">
        <f>VLOOKUP(C324,[1]รวม!$A$2:$C$790,3,FALSE)</f>
        <v>โรงเรียนราชประชานุเคราะห์  20</v>
      </c>
      <c r="E324" s="20" t="s">
        <v>2574</v>
      </c>
      <c r="F324" s="20" t="s">
        <v>3166</v>
      </c>
      <c r="G324" s="20" t="s">
        <v>201</v>
      </c>
      <c r="H324" s="20" t="s">
        <v>3167</v>
      </c>
      <c r="I324" s="20" t="s">
        <v>3168</v>
      </c>
      <c r="J324" s="22">
        <v>722100</v>
      </c>
      <c r="K324" s="22">
        <v>-722099</v>
      </c>
      <c r="L324" s="22">
        <v>1</v>
      </c>
    </row>
    <row r="325" spans="1:12" x14ac:dyDescent="0.35">
      <c r="A325" s="29">
        <f>VLOOKUP(C325,'[1]หน่วยเบิกจ่าย 544 แห่ง'!$B$2:$C$546,1,FALSE)</f>
        <v>2000400018</v>
      </c>
      <c r="B325" s="20" t="str">
        <f>VLOOKUP(C325,'[1]หน่วยเบิกจ่าย 544 แห่ง'!$B$2:$C$546,2,FALSE)</f>
        <v>ศูนย์การศึกษาพิเศษ เขตการศึกษา 3 (จังหวัดสงขลา)</v>
      </c>
      <c r="C325" s="21">
        <v>2000400018</v>
      </c>
      <c r="D325" s="20" t="str">
        <f>VLOOKUP(C325,[1]รวม!$A$2:$C$790,3,FALSE)</f>
        <v>ศูนย์การศึกษาพิเศษ เขตการศึกษา 3 (จังหวัดสงขลา)</v>
      </c>
      <c r="E325" s="20" t="s">
        <v>2574</v>
      </c>
      <c r="F325" s="20" t="s">
        <v>3169</v>
      </c>
      <c r="G325" s="20" t="s">
        <v>201</v>
      </c>
      <c r="H325" s="20" t="s">
        <v>690</v>
      </c>
      <c r="I325" s="20" t="s">
        <v>3170</v>
      </c>
      <c r="J325" s="22">
        <v>895000</v>
      </c>
      <c r="K325" s="22">
        <v>-865330.14</v>
      </c>
      <c r="L325" s="22">
        <v>29669.86</v>
      </c>
    </row>
    <row r="326" spans="1:12" x14ac:dyDescent="0.35">
      <c r="A326" s="29">
        <f>VLOOKUP(C326,'[1]หน่วยเบิกจ่าย 544 แห่ง'!$B$2:$C$546,1,FALSE)</f>
        <v>2000400679</v>
      </c>
      <c r="B326" s="20" t="str">
        <f>VLOOKUP(C326,'[1]หน่วยเบิกจ่าย 544 แห่ง'!$B$2:$C$546,2,FALSE)</f>
        <v xml:space="preserve">โรงเรียนมหาวชิราวุธ </v>
      </c>
      <c r="C326" s="21">
        <v>2000400679</v>
      </c>
      <c r="D326" s="20" t="str">
        <f>VLOOKUP(C326,[1]รวม!$A$2:$C$790,3,FALSE)</f>
        <v xml:space="preserve">โรงเรียนมหาวชิราวุธ </v>
      </c>
      <c r="E326" s="20" t="s">
        <v>2574</v>
      </c>
      <c r="F326" s="20" t="s">
        <v>3171</v>
      </c>
      <c r="G326" s="20" t="s">
        <v>201</v>
      </c>
      <c r="H326" s="20" t="s">
        <v>1631</v>
      </c>
      <c r="I326" s="20" t="s">
        <v>3172</v>
      </c>
      <c r="J326" s="22">
        <v>16745</v>
      </c>
      <c r="K326" s="22">
        <v>-10698.45</v>
      </c>
      <c r="L326" s="22">
        <v>6046.55</v>
      </c>
    </row>
    <row r="327" spans="1:12" x14ac:dyDescent="0.35">
      <c r="A327" s="29">
        <f>VLOOKUP(C327,'[1]หน่วยเบิกจ่าย 544 แห่ง'!$B$2:$C$546,1,FALSE)</f>
        <v>2000400019</v>
      </c>
      <c r="B327" s="20" t="str">
        <f>VLOOKUP(C327,'[1]หน่วยเบิกจ่าย 544 แห่ง'!$B$2:$C$546,2,FALSE)</f>
        <v>ศูนย์การศึกษาพิเศษ เขตการศึกษา 4 (จังหวัดตรัง)</v>
      </c>
      <c r="C327" s="21">
        <v>2000400019</v>
      </c>
      <c r="D327" s="20" t="str">
        <f>VLOOKUP(C327,[1]รวม!$A$2:$C$790,3,FALSE)</f>
        <v>ศูนย์การศึกษาพิเศษ เขตการศึกษา 4 (จังหวัดตรัง)</v>
      </c>
      <c r="E327" s="20" t="s">
        <v>2574</v>
      </c>
      <c r="F327" s="20" t="s">
        <v>3173</v>
      </c>
      <c r="G327" s="20" t="s">
        <v>201</v>
      </c>
      <c r="H327" s="20" t="s">
        <v>1543</v>
      </c>
      <c r="I327" s="20" t="s">
        <v>3174</v>
      </c>
      <c r="J327" s="22">
        <v>294000</v>
      </c>
      <c r="K327" s="22">
        <v>-63793.97</v>
      </c>
      <c r="L327" s="22">
        <v>230206.03</v>
      </c>
    </row>
    <row r="328" spans="1:12" x14ac:dyDescent="0.35">
      <c r="A328" s="29">
        <f>VLOOKUP(C328,'[1]หน่วยเบิกจ่าย 544 แห่ง'!$B$2:$C$546,1,FALSE)</f>
        <v>2000400635</v>
      </c>
      <c r="B328" s="20" t="str">
        <f>VLOOKUP(C328,'[1]หน่วยเบิกจ่าย 544 แห่ง'!$B$2:$C$546,2,FALSE)</f>
        <v>โรงเรียนพัทลุง</v>
      </c>
      <c r="C328" s="21">
        <v>2000400635</v>
      </c>
      <c r="D328" s="20" t="str">
        <f>VLOOKUP(C328,[1]รวม!$A$2:$C$790,3,FALSE)</f>
        <v>โรงเรียนพัทลุง</v>
      </c>
      <c r="E328" s="20" t="s">
        <v>2574</v>
      </c>
      <c r="F328" s="20" t="s">
        <v>3175</v>
      </c>
      <c r="G328" s="20" t="s">
        <v>201</v>
      </c>
      <c r="H328" s="20" t="s">
        <v>3176</v>
      </c>
      <c r="I328" s="20" t="s">
        <v>3177</v>
      </c>
      <c r="J328" s="22">
        <v>400000</v>
      </c>
      <c r="K328" s="22">
        <v>-399999</v>
      </c>
      <c r="L328" s="22">
        <v>1</v>
      </c>
    </row>
    <row r="329" spans="1:12" x14ac:dyDescent="0.35">
      <c r="A329" s="29">
        <f>VLOOKUP(C329,'[1]หน่วยเบิกจ่าย 544 แห่ง'!$B$2:$C$546,1,FALSE)</f>
        <v>2000400635</v>
      </c>
      <c r="B329" s="20" t="str">
        <f>VLOOKUP(C329,'[1]หน่วยเบิกจ่าย 544 แห่ง'!$B$2:$C$546,2,FALSE)</f>
        <v>โรงเรียนพัทลุง</v>
      </c>
      <c r="C329" s="21">
        <v>2000400635</v>
      </c>
      <c r="D329" s="20" t="str">
        <f>VLOOKUP(C329,[1]รวม!$A$2:$C$790,3,FALSE)</f>
        <v>โรงเรียนพัทลุง</v>
      </c>
      <c r="E329" s="20" t="s">
        <v>2574</v>
      </c>
      <c r="F329" s="20" t="s">
        <v>3178</v>
      </c>
      <c r="G329" s="20" t="s">
        <v>201</v>
      </c>
      <c r="H329" s="20" t="s">
        <v>890</v>
      </c>
      <c r="I329" s="20" t="s">
        <v>3179</v>
      </c>
      <c r="J329" s="22">
        <v>500000</v>
      </c>
      <c r="K329" s="22">
        <v>-499999</v>
      </c>
      <c r="L329" s="22">
        <v>1</v>
      </c>
    </row>
    <row r="330" spans="1:12" x14ac:dyDescent="0.35">
      <c r="A330" s="29">
        <f>VLOOKUP(C330,'[1]หน่วยเบิกจ่าย 544 แห่ง'!$B$2:$C$546,1,FALSE)</f>
        <v>2000400635</v>
      </c>
      <c r="B330" s="20" t="str">
        <f>VLOOKUP(C330,'[1]หน่วยเบิกจ่าย 544 แห่ง'!$B$2:$C$546,2,FALSE)</f>
        <v>โรงเรียนพัทลุง</v>
      </c>
      <c r="C330" s="21">
        <v>2000400635</v>
      </c>
      <c r="D330" s="20" t="str">
        <f>VLOOKUP(C330,[1]รวม!$A$2:$C$790,3,FALSE)</f>
        <v>โรงเรียนพัทลุง</v>
      </c>
      <c r="E330" s="20" t="s">
        <v>2574</v>
      </c>
      <c r="F330" s="20" t="s">
        <v>3180</v>
      </c>
      <c r="G330" s="20" t="s">
        <v>201</v>
      </c>
      <c r="H330" s="20" t="s">
        <v>890</v>
      </c>
      <c r="I330" s="20" t="s">
        <v>3181</v>
      </c>
      <c r="J330" s="22">
        <v>400000</v>
      </c>
      <c r="K330" s="22">
        <v>-399999</v>
      </c>
      <c r="L330" s="22">
        <v>1</v>
      </c>
    </row>
    <row r="331" spans="1:12" x14ac:dyDescent="0.35">
      <c r="A331" s="29">
        <f>VLOOKUP(C331,'[1]หน่วยเบิกจ่าย 544 แห่ง'!$B$2:$C$546,1,FALSE)</f>
        <v>2000400635</v>
      </c>
      <c r="B331" s="20" t="str">
        <f>VLOOKUP(C331,'[1]หน่วยเบิกจ่าย 544 แห่ง'!$B$2:$C$546,2,FALSE)</f>
        <v>โรงเรียนพัทลุง</v>
      </c>
      <c r="C331" s="21">
        <v>2000400635</v>
      </c>
      <c r="D331" s="20" t="str">
        <f>VLOOKUP(C331,[1]รวม!$A$2:$C$790,3,FALSE)</f>
        <v>โรงเรียนพัทลุง</v>
      </c>
      <c r="E331" s="20" t="s">
        <v>2574</v>
      </c>
      <c r="F331" s="20" t="s">
        <v>3182</v>
      </c>
      <c r="G331" s="20" t="s">
        <v>201</v>
      </c>
      <c r="H331" s="20" t="s">
        <v>1348</v>
      </c>
      <c r="I331" s="20" t="s">
        <v>3183</v>
      </c>
      <c r="J331" s="22">
        <v>95000</v>
      </c>
      <c r="K331" s="22">
        <v>-94999</v>
      </c>
      <c r="L331" s="22">
        <v>1</v>
      </c>
    </row>
    <row r="332" spans="1:12" x14ac:dyDescent="0.35">
      <c r="A332" s="29">
        <f>VLOOKUP(C332,'[1]หน่วยเบิกจ่าย 544 แห่ง'!$B$2:$C$546,1,FALSE)</f>
        <v>2000400528</v>
      </c>
      <c r="B332" s="20" t="str">
        <f>VLOOKUP(C332,'[1]หน่วยเบิกจ่าย 544 แห่ง'!$B$2:$C$546,2,FALSE)</f>
        <v>โรงเรียนราชประชานุเคราะห์ 66</v>
      </c>
      <c r="C332" s="21">
        <v>2000400528</v>
      </c>
      <c r="D332" s="20" t="str">
        <f>VLOOKUP(C332,[1]รวม!$A$2:$C$790,3,FALSE)</f>
        <v>โรงเรียนราชประชานุเคราะห์ 66</v>
      </c>
      <c r="E332" s="20" t="s">
        <v>2574</v>
      </c>
      <c r="F332" s="20" t="s">
        <v>3184</v>
      </c>
      <c r="G332" s="20" t="s">
        <v>201</v>
      </c>
      <c r="H332" s="20" t="s">
        <v>3185</v>
      </c>
      <c r="I332" s="20" t="s">
        <v>10</v>
      </c>
      <c r="J332" s="22">
        <v>52000</v>
      </c>
      <c r="K332" s="22">
        <v>-42483.29</v>
      </c>
      <c r="L332" s="22">
        <v>9516.7099999999991</v>
      </c>
    </row>
    <row r="333" spans="1:12" x14ac:dyDescent="0.35">
      <c r="A333" s="29">
        <f>VLOOKUP(C333,'[1]หน่วยเบิกจ่าย 544 แห่ง'!$B$2:$C$546,1,FALSE)</f>
        <v>2000400529</v>
      </c>
      <c r="B333" s="20" t="str">
        <f>VLOOKUP(C333,'[1]หน่วยเบิกจ่าย 544 แห่ง'!$B$2:$C$546,2,FALSE)</f>
        <v>โรงเรียนราชประชานุเคราะห์ 39</v>
      </c>
      <c r="C333" s="21">
        <v>2000400529</v>
      </c>
      <c r="D333" s="20" t="str">
        <f>VLOOKUP(C333,[1]รวม!$A$2:$C$790,3,FALSE)</f>
        <v>โรงเรียนราชประชานุเคราะห์ 39</v>
      </c>
      <c r="E333" s="20" t="s">
        <v>2574</v>
      </c>
      <c r="F333" s="20" t="s">
        <v>3186</v>
      </c>
      <c r="G333" s="20" t="s">
        <v>201</v>
      </c>
      <c r="H333" s="20" t="s">
        <v>200</v>
      </c>
      <c r="I333" s="20" t="s">
        <v>3021</v>
      </c>
      <c r="J333" s="22">
        <v>479000</v>
      </c>
      <c r="K333" s="22">
        <v>-478999</v>
      </c>
      <c r="L333" s="22">
        <v>1</v>
      </c>
    </row>
    <row r="334" spans="1:12" x14ac:dyDescent="0.35">
      <c r="A334" s="29">
        <f>VLOOKUP(C334,'[1]หน่วยเบิกจ่าย 544 แห่ง'!$B$2:$C$546,1,FALSE)</f>
        <v>2000400529</v>
      </c>
      <c r="B334" s="20" t="str">
        <f>VLOOKUP(C334,'[1]หน่วยเบิกจ่าย 544 แห่ง'!$B$2:$C$546,2,FALSE)</f>
        <v>โรงเรียนราชประชานุเคราะห์ 39</v>
      </c>
      <c r="C334" s="21">
        <v>2000400529</v>
      </c>
      <c r="D334" s="20" t="str">
        <f>VLOOKUP(C334,[1]รวม!$A$2:$C$790,3,FALSE)</f>
        <v>โรงเรียนราชประชานุเคราะห์ 39</v>
      </c>
      <c r="E334" s="20" t="s">
        <v>2574</v>
      </c>
      <c r="F334" s="20" t="s">
        <v>3187</v>
      </c>
      <c r="G334" s="20" t="s">
        <v>201</v>
      </c>
      <c r="H334" s="20" t="s">
        <v>1440</v>
      </c>
      <c r="I334" s="20" t="s">
        <v>3188</v>
      </c>
      <c r="J334" s="22">
        <v>270000</v>
      </c>
      <c r="K334" s="22">
        <v>-269999</v>
      </c>
      <c r="L334" s="22">
        <v>1</v>
      </c>
    </row>
    <row r="335" spans="1:12" x14ac:dyDescent="0.35">
      <c r="A335" s="23"/>
      <c r="B335" s="23"/>
      <c r="C335" s="24"/>
      <c r="D335" s="23"/>
      <c r="E335" s="23"/>
      <c r="F335" s="23"/>
      <c r="G335" s="23"/>
      <c r="H335" s="23"/>
      <c r="I335" s="25" t="s">
        <v>119</v>
      </c>
      <c r="J335" s="26">
        <f t="shared" ref="J335:L335" si="0">SUM(J6:J334)</f>
        <v>191616248.54000002</v>
      </c>
      <c r="K335" s="26">
        <f t="shared" si="0"/>
        <v>-116449325.33000013</v>
      </c>
      <c r="L335" s="26">
        <f t="shared" si="0"/>
        <v>75166923.209999934</v>
      </c>
    </row>
  </sheetData>
  <autoFilter ref="A5:L334" xr:uid="{00000000-0009-0000-0000-00000A000000}"/>
  <mergeCells count="4">
    <mergeCell ref="A1:L1"/>
    <mergeCell ref="A2:L2"/>
    <mergeCell ref="A3:L3"/>
    <mergeCell ref="C4:J4"/>
  </mergeCells>
  <pageMargins left="0.2" right="0.26" top="0.45" bottom="0.45" header="0.31496062992125984" footer="0.31496062992125984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1"/>
  <sheetViews>
    <sheetView workbookViewId="0">
      <selection activeCell="A7" sqref="A7"/>
    </sheetView>
  </sheetViews>
  <sheetFormatPr defaultColWidth="9.140625" defaultRowHeight="21" x14ac:dyDescent="0.35"/>
  <cols>
    <col min="1" max="1" width="20.28515625" style="6" bestFit="1" customWidth="1"/>
    <col min="2" max="2" width="43" style="1" bestFit="1" customWidth="1"/>
    <col min="3" max="3" width="17.7109375" style="6" bestFit="1" customWidth="1"/>
    <col min="4" max="4" width="43" style="1" bestFit="1" customWidth="1"/>
    <col min="5" max="5" width="15.42578125" style="1" bestFit="1" customWidth="1"/>
    <col min="6" max="6" width="13.140625" style="1" bestFit="1" customWidth="1"/>
    <col min="7" max="7" width="8.140625" style="1" bestFit="1" customWidth="1"/>
    <col min="8" max="8" width="12.28515625" style="1" bestFit="1" customWidth="1"/>
    <col min="9" max="9" width="44.85546875" style="1" bestFit="1" customWidth="1"/>
    <col min="10" max="10" width="17.42578125" style="1" bestFit="1" customWidth="1"/>
    <col min="11" max="11" width="15.5703125" style="1" bestFit="1" customWidth="1"/>
    <col min="12" max="12" width="12.5703125" style="1" bestFit="1" customWidth="1"/>
    <col min="13" max="16384" width="9.140625" style="1"/>
  </cols>
  <sheetData>
    <row r="1" spans="1:12" x14ac:dyDescent="0.35">
      <c r="A1" s="82" t="s">
        <v>3189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A3" s="83" t="s">
        <v>1437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x14ac:dyDescent="0.35">
      <c r="C4" s="84"/>
      <c r="D4" s="83"/>
      <c r="E4" s="85"/>
      <c r="F4" s="85"/>
      <c r="G4" s="85"/>
      <c r="H4" s="85"/>
      <c r="I4" s="85"/>
      <c r="J4" s="85"/>
    </row>
    <row r="5" spans="1:12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4">
        <v>2000400687</v>
      </c>
      <c r="B6" s="23" t="s">
        <v>42</v>
      </c>
      <c r="C6" s="21">
        <v>2000400687</v>
      </c>
      <c r="D6" s="20" t="str">
        <f>VLOOKUP(C6,'[1]หน่วยเบิกจ่าย 544 แห่ง'!$B$2:$C$546,2,FALSE)</f>
        <v>โรงเรียนสิงห์บุรี</v>
      </c>
      <c r="E6" s="20" t="s">
        <v>3190</v>
      </c>
      <c r="F6" s="20" t="s">
        <v>3191</v>
      </c>
      <c r="G6" s="20" t="s">
        <v>201</v>
      </c>
      <c r="H6" s="20" t="s">
        <v>3192</v>
      </c>
      <c r="I6" s="20" t="s">
        <v>3193</v>
      </c>
      <c r="J6" s="22">
        <v>997999.92</v>
      </c>
      <c r="K6" s="22">
        <v>-997998.92</v>
      </c>
      <c r="L6" s="22">
        <v>1</v>
      </c>
    </row>
    <row r="7" spans="1:12" x14ac:dyDescent="0.35">
      <c r="A7" s="24">
        <v>2000400545</v>
      </c>
      <c r="B7" s="23" t="s">
        <v>63</v>
      </c>
      <c r="C7" s="21">
        <v>2000400545</v>
      </c>
      <c r="D7" s="20" t="str">
        <f>VLOOKUP(C7,'[1]หน่วยเบิกจ่าย 544 แห่ง'!$B$2:$C$546,2,FALSE)</f>
        <v>โรงเรียนราชประชานุเคราะห์ 49</v>
      </c>
      <c r="E7" s="20" t="s">
        <v>3190</v>
      </c>
      <c r="F7" s="20" t="s">
        <v>3194</v>
      </c>
      <c r="G7" s="20" t="s">
        <v>201</v>
      </c>
      <c r="H7" s="20" t="s">
        <v>3195</v>
      </c>
      <c r="I7" s="20" t="s">
        <v>3196</v>
      </c>
      <c r="J7" s="22">
        <v>22000</v>
      </c>
      <c r="K7" s="22">
        <v>-21999</v>
      </c>
      <c r="L7" s="22">
        <v>1</v>
      </c>
    </row>
    <row r="8" spans="1:12" x14ac:dyDescent="0.35">
      <c r="A8" s="24">
        <v>2000400545</v>
      </c>
      <c r="B8" s="23" t="s">
        <v>63</v>
      </c>
      <c r="C8" s="21">
        <v>2000400545</v>
      </c>
      <c r="D8" s="20" t="str">
        <f>VLOOKUP(C8,'[1]หน่วยเบิกจ่าย 544 แห่ง'!$B$2:$C$546,2,FALSE)</f>
        <v>โรงเรียนราชประชานุเคราะห์ 49</v>
      </c>
      <c r="E8" s="20" t="s">
        <v>3190</v>
      </c>
      <c r="F8" s="20" t="s">
        <v>3197</v>
      </c>
      <c r="G8" s="20" t="s">
        <v>201</v>
      </c>
      <c r="H8" s="20" t="s">
        <v>1673</v>
      </c>
      <c r="I8" s="20" t="s">
        <v>3198</v>
      </c>
      <c r="J8" s="22">
        <v>58600</v>
      </c>
      <c r="K8" s="22">
        <v>-58599</v>
      </c>
      <c r="L8" s="22">
        <v>1</v>
      </c>
    </row>
    <row r="9" spans="1:12" x14ac:dyDescent="0.35">
      <c r="A9" s="24">
        <v>2000400545</v>
      </c>
      <c r="B9" s="23" t="s">
        <v>63</v>
      </c>
      <c r="C9" s="21">
        <v>2000400545</v>
      </c>
      <c r="D9" s="20" t="str">
        <f>VLOOKUP(C9,'[1]หน่วยเบิกจ่าย 544 แห่ง'!$B$2:$C$546,2,FALSE)</f>
        <v>โรงเรียนราชประชานุเคราะห์ 49</v>
      </c>
      <c r="E9" s="20" t="s">
        <v>3190</v>
      </c>
      <c r="F9" s="20" t="s">
        <v>3199</v>
      </c>
      <c r="G9" s="20" t="s">
        <v>201</v>
      </c>
      <c r="H9" s="20" t="s">
        <v>3200</v>
      </c>
      <c r="I9" s="20" t="s">
        <v>3201</v>
      </c>
      <c r="J9" s="22">
        <v>10236.27</v>
      </c>
      <c r="K9" s="22">
        <v>-10235.27</v>
      </c>
      <c r="L9" s="22">
        <v>1</v>
      </c>
    </row>
    <row r="10" spans="1:12" x14ac:dyDescent="0.35">
      <c r="A10" s="24">
        <v>2000400545</v>
      </c>
      <c r="B10" s="23" t="s">
        <v>63</v>
      </c>
      <c r="C10" s="21">
        <v>2000400545</v>
      </c>
      <c r="D10" s="20" t="str">
        <f>VLOOKUP(C10,'[1]หน่วยเบิกจ่าย 544 แห่ง'!$B$2:$C$546,2,FALSE)</f>
        <v>โรงเรียนราชประชานุเคราะห์ 49</v>
      </c>
      <c r="E10" s="20" t="s">
        <v>3190</v>
      </c>
      <c r="F10" s="20" t="s">
        <v>3199</v>
      </c>
      <c r="G10" s="20" t="s">
        <v>1065</v>
      </c>
      <c r="H10" s="20" t="s">
        <v>3200</v>
      </c>
      <c r="I10" s="20" t="s">
        <v>3201</v>
      </c>
      <c r="J10" s="22">
        <v>4743.7299999999996</v>
      </c>
      <c r="K10" s="22">
        <v>-4742.7299999999996</v>
      </c>
      <c r="L10" s="22">
        <v>1</v>
      </c>
    </row>
    <row r="11" spans="1:12" x14ac:dyDescent="0.35">
      <c r="A11" s="24">
        <v>2000400702</v>
      </c>
      <c r="B11" s="23" t="s">
        <v>20</v>
      </c>
      <c r="C11" s="21">
        <v>2000400702</v>
      </c>
      <c r="D11" s="20" t="str">
        <f>VLOOKUP(C11,'[1]หน่วยเบิกจ่าย 544 แห่ง'!$B$2:$C$546,2,FALSE)</f>
        <v>โรงเรียนอำนาจเจริญ</v>
      </c>
      <c r="E11" s="20" t="s">
        <v>3190</v>
      </c>
      <c r="F11" s="20" t="s">
        <v>3202</v>
      </c>
      <c r="G11" s="20" t="s">
        <v>201</v>
      </c>
      <c r="H11" s="20" t="s">
        <v>3203</v>
      </c>
      <c r="I11" s="20" t="s">
        <v>3204</v>
      </c>
      <c r="J11" s="22">
        <v>14910</v>
      </c>
      <c r="K11" s="22">
        <v>-1274.48</v>
      </c>
      <c r="L11" s="22">
        <v>13635.52</v>
      </c>
    </row>
    <row r="12" spans="1:12" x14ac:dyDescent="0.35">
      <c r="A12" s="24">
        <v>2000400700</v>
      </c>
      <c r="B12" s="23" t="s">
        <v>190</v>
      </c>
      <c r="C12" s="21">
        <v>2000400700</v>
      </c>
      <c r="D12" s="20" t="str">
        <f>VLOOKUP(C12,'[1]หน่วยเบิกจ่าย 544 แห่ง'!$B$2:$C$546,2,FALSE)</f>
        <v>โรงเรียนหนองบัวพทยาคาร</v>
      </c>
      <c r="E12" s="20" t="s">
        <v>3190</v>
      </c>
      <c r="F12" s="20" t="s">
        <v>3205</v>
      </c>
      <c r="G12" s="20" t="s">
        <v>201</v>
      </c>
      <c r="H12" s="20" t="s">
        <v>608</v>
      </c>
      <c r="I12" s="20" t="s">
        <v>3206</v>
      </c>
      <c r="J12" s="22">
        <v>9000</v>
      </c>
      <c r="K12" s="22">
        <v>-8999</v>
      </c>
      <c r="L12" s="22">
        <v>1</v>
      </c>
    </row>
    <row r="13" spans="1:12" x14ac:dyDescent="0.35">
      <c r="A13" s="24">
        <v>2000400700</v>
      </c>
      <c r="B13" s="23" t="s">
        <v>190</v>
      </c>
      <c r="C13" s="21">
        <v>2000400700</v>
      </c>
      <c r="D13" s="20" t="str">
        <f>VLOOKUP(C13,'[1]หน่วยเบิกจ่าย 544 แห่ง'!$B$2:$C$546,2,FALSE)</f>
        <v>โรงเรียนหนองบัวพทยาคาร</v>
      </c>
      <c r="E13" s="20" t="s">
        <v>3190</v>
      </c>
      <c r="F13" s="20" t="s">
        <v>3207</v>
      </c>
      <c r="G13" s="20" t="s">
        <v>201</v>
      </c>
      <c r="H13" s="20" t="s">
        <v>3208</v>
      </c>
      <c r="I13" s="20" t="s">
        <v>3209</v>
      </c>
      <c r="J13" s="22">
        <v>9200</v>
      </c>
      <c r="K13" s="22">
        <v>-9199</v>
      </c>
      <c r="L13" s="22">
        <v>1</v>
      </c>
    </row>
    <row r="14" spans="1:12" x14ac:dyDescent="0.35">
      <c r="A14" s="24">
        <v>2000400677</v>
      </c>
      <c r="B14" s="23" t="s">
        <v>98</v>
      </c>
      <c r="C14" s="21">
        <v>2000400677</v>
      </c>
      <c r="D14" s="20" t="str">
        <f>VLOOKUP(C14,'[1]หน่วยเบิกจ่าย 544 แห่ง'!$B$2:$C$546,2,FALSE)</f>
        <v>โรงเรียนเตรียมอุดมศึกษา ภาคตะวันออกเฉียงเหนือ</v>
      </c>
      <c r="E14" s="20" t="s">
        <v>3190</v>
      </c>
      <c r="F14" s="20" t="s">
        <v>3210</v>
      </c>
      <c r="G14" s="20" t="s">
        <v>201</v>
      </c>
      <c r="H14" s="20" t="s">
        <v>838</v>
      </c>
      <c r="I14" s="20" t="s">
        <v>3211</v>
      </c>
      <c r="J14" s="22">
        <v>86680</v>
      </c>
      <c r="K14" s="22">
        <v>-14478.2</v>
      </c>
      <c r="L14" s="22">
        <v>72201.8</v>
      </c>
    </row>
    <row r="15" spans="1:12" x14ac:dyDescent="0.35">
      <c r="A15" s="24">
        <v>2000400541</v>
      </c>
      <c r="B15" s="23" t="s">
        <v>113</v>
      </c>
      <c r="C15" s="21">
        <v>2000400541</v>
      </c>
      <c r="D15" s="20" t="str">
        <f>VLOOKUP(C15,'[1]หน่วยเบิกจ่าย 544 แห่ง'!$B$2:$C$546,2,FALSE)</f>
        <v>โรงเรียนราชประชานุเคราะห์ 31</v>
      </c>
      <c r="E15" s="20" t="s">
        <v>3190</v>
      </c>
      <c r="F15" s="20" t="s">
        <v>3212</v>
      </c>
      <c r="G15" s="20" t="s">
        <v>201</v>
      </c>
      <c r="H15" s="20" t="s">
        <v>3213</v>
      </c>
      <c r="I15" s="20" t="s">
        <v>3214</v>
      </c>
      <c r="J15" s="22">
        <v>50400</v>
      </c>
      <c r="K15" s="22">
        <v>-50399</v>
      </c>
      <c r="L15" s="22">
        <v>1</v>
      </c>
    </row>
    <row r="16" spans="1:12" x14ac:dyDescent="0.35">
      <c r="A16" s="24">
        <v>2000400668</v>
      </c>
      <c r="B16" s="23" t="s">
        <v>186</v>
      </c>
      <c r="C16" s="21">
        <v>2000400668</v>
      </c>
      <c r="D16" s="20" t="str">
        <f>VLOOKUP(C16,'[1]หน่วยเบิกจ่าย 544 แห่ง'!$B$2:$C$546,2,FALSE)</f>
        <v>โรงเรียนแจ้ห่มวิทยาลัย</v>
      </c>
      <c r="E16" s="20" t="s">
        <v>3190</v>
      </c>
      <c r="F16" s="20" t="s">
        <v>3215</v>
      </c>
      <c r="G16" s="20" t="s">
        <v>201</v>
      </c>
      <c r="H16" s="20" t="s">
        <v>2713</v>
      </c>
      <c r="I16" s="20" t="s">
        <v>3216</v>
      </c>
      <c r="J16" s="22">
        <v>6400</v>
      </c>
      <c r="K16" s="22">
        <v>-6399</v>
      </c>
      <c r="L16" s="22">
        <v>1</v>
      </c>
    </row>
    <row r="17" spans="1:12" x14ac:dyDescent="0.35">
      <c r="A17" s="24">
        <v>2000400668</v>
      </c>
      <c r="B17" s="23" t="s">
        <v>186</v>
      </c>
      <c r="C17" s="21">
        <v>2000400668</v>
      </c>
      <c r="D17" s="20" t="str">
        <f>VLOOKUP(C17,'[1]หน่วยเบิกจ่าย 544 แห่ง'!$B$2:$C$546,2,FALSE)</f>
        <v>โรงเรียนแจ้ห่มวิทยาลัย</v>
      </c>
      <c r="E17" s="20" t="s">
        <v>3190</v>
      </c>
      <c r="F17" s="20" t="s">
        <v>3217</v>
      </c>
      <c r="G17" s="20" t="s">
        <v>201</v>
      </c>
      <c r="H17" s="20" t="s">
        <v>2713</v>
      </c>
      <c r="I17" s="20" t="s">
        <v>3218</v>
      </c>
      <c r="J17" s="22">
        <v>13500</v>
      </c>
      <c r="K17" s="22">
        <v>-13499</v>
      </c>
      <c r="L17" s="22">
        <v>1</v>
      </c>
    </row>
    <row r="18" spans="1:12" x14ac:dyDescent="0.35">
      <c r="A18" s="24">
        <v>2000400668</v>
      </c>
      <c r="B18" s="23" t="s">
        <v>186</v>
      </c>
      <c r="C18" s="21">
        <v>2000400668</v>
      </c>
      <c r="D18" s="20" t="str">
        <f>VLOOKUP(C18,'[1]หน่วยเบิกจ่าย 544 แห่ง'!$B$2:$C$546,2,FALSE)</f>
        <v>โรงเรียนแจ้ห่มวิทยาลัย</v>
      </c>
      <c r="E18" s="20" t="s">
        <v>3190</v>
      </c>
      <c r="F18" s="20" t="s">
        <v>3219</v>
      </c>
      <c r="G18" s="20" t="s">
        <v>201</v>
      </c>
      <c r="H18" s="20" t="s">
        <v>3220</v>
      </c>
      <c r="I18" s="20" t="s">
        <v>3221</v>
      </c>
      <c r="J18" s="22">
        <v>11300</v>
      </c>
      <c r="K18" s="22">
        <v>-11299</v>
      </c>
      <c r="L18" s="22">
        <v>1</v>
      </c>
    </row>
    <row r="19" spans="1:12" x14ac:dyDescent="0.35">
      <c r="A19" s="24">
        <v>2000400668</v>
      </c>
      <c r="B19" s="23" t="s">
        <v>186</v>
      </c>
      <c r="C19" s="21">
        <v>2000400668</v>
      </c>
      <c r="D19" s="20" t="str">
        <f>VLOOKUP(C19,'[1]หน่วยเบิกจ่าย 544 แห่ง'!$B$2:$C$546,2,FALSE)</f>
        <v>โรงเรียนแจ้ห่มวิทยาลัย</v>
      </c>
      <c r="E19" s="20" t="s">
        <v>3190</v>
      </c>
      <c r="F19" s="20" t="s">
        <v>3222</v>
      </c>
      <c r="G19" s="20" t="s">
        <v>201</v>
      </c>
      <c r="H19" s="20" t="s">
        <v>3223</v>
      </c>
      <c r="I19" s="20" t="s">
        <v>3224</v>
      </c>
      <c r="J19" s="22">
        <v>6100</v>
      </c>
      <c r="K19" s="22">
        <v>-6099</v>
      </c>
      <c r="L19" s="22">
        <v>1</v>
      </c>
    </row>
    <row r="20" spans="1:12" x14ac:dyDescent="0.35">
      <c r="A20" s="24">
        <v>2000400644</v>
      </c>
      <c r="B20" s="23" t="s">
        <v>92</v>
      </c>
      <c r="C20" s="21">
        <v>2000400644</v>
      </c>
      <c r="D20" s="20" t="str">
        <f>VLOOKUP(C20,'[1]หน่วยเบิกจ่าย 544 แห่ง'!$B$2:$C$546,2,FALSE)</f>
        <v>โรงเรียนพิริยาลัยจังหวัดแพร่</v>
      </c>
      <c r="E20" s="20" t="s">
        <v>3190</v>
      </c>
      <c r="F20" s="20" t="s">
        <v>3225</v>
      </c>
      <c r="G20" s="20" t="s">
        <v>201</v>
      </c>
      <c r="H20" s="20" t="s">
        <v>200</v>
      </c>
      <c r="I20" s="20" t="s">
        <v>3226</v>
      </c>
      <c r="J20" s="22">
        <v>6424</v>
      </c>
      <c r="K20" s="22">
        <v>-6423</v>
      </c>
      <c r="L20" s="22">
        <v>1</v>
      </c>
    </row>
    <row r="21" spans="1:12" x14ac:dyDescent="0.35">
      <c r="A21" s="24">
        <v>2000400644</v>
      </c>
      <c r="B21" s="23" t="s">
        <v>92</v>
      </c>
      <c r="C21" s="21">
        <v>2000400644</v>
      </c>
      <c r="D21" s="20" t="str">
        <f>VLOOKUP(C21,'[1]หน่วยเบิกจ่าย 544 แห่ง'!$B$2:$C$546,2,FALSE)</f>
        <v>โรงเรียนพิริยาลัยจังหวัดแพร่</v>
      </c>
      <c r="E21" s="20" t="s">
        <v>3190</v>
      </c>
      <c r="F21" s="20" t="s">
        <v>3227</v>
      </c>
      <c r="G21" s="20" t="s">
        <v>201</v>
      </c>
      <c r="H21" s="20" t="s">
        <v>200</v>
      </c>
      <c r="I21" s="20" t="s">
        <v>3228</v>
      </c>
      <c r="J21" s="22">
        <v>8926.5</v>
      </c>
      <c r="K21" s="22">
        <v>-8925.5</v>
      </c>
      <c r="L21" s="22">
        <v>1</v>
      </c>
    </row>
    <row r="22" spans="1:12" x14ac:dyDescent="0.35">
      <c r="A22" s="24">
        <v>2000400644</v>
      </c>
      <c r="B22" s="23" t="s">
        <v>92</v>
      </c>
      <c r="C22" s="21">
        <v>2000400644</v>
      </c>
      <c r="D22" s="20" t="str">
        <f>VLOOKUP(C22,'[1]หน่วยเบิกจ่าย 544 แห่ง'!$B$2:$C$546,2,FALSE)</f>
        <v>โรงเรียนพิริยาลัยจังหวัดแพร่</v>
      </c>
      <c r="E22" s="20" t="s">
        <v>3190</v>
      </c>
      <c r="F22" s="20" t="s">
        <v>3229</v>
      </c>
      <c r="G22" s="20" t="s">
        <v>201</v>
      </c>
      <c r="H22" s="20" t="s">
        <v>200</v>
      </c>
      <c r="I22" s="20" t="s">
        <v>3230</v>
      </c>
      <c r="J22" s="22">
        <v>10594.83</v>
      </c>
      <c r="K22" s="22">
        <v>-10593.83</v>
      </c>
      <c r="L22" s="22">
        <v>1</v>
      </c>
    </row>
    <row r="23" spans="1:12" x14ac:dyDescent="0.35">
      <c r="A23" s="24">
        <v>2000400644</v>
      </c>
      <c r="B23" s="23" t="s">
        <v>92</v>
      </c>
      <c r="C23" s="21">
        <v>2000400644</v>
      </c>
      <c r="D23" s="20" t="str">
        <f>VLOOKUP(C23,'[1]หน่วยเบิกจ่าย 544 แห่ง'!$B$2:$C$546,2,FALSE)</f>
        <v>โรงเรียนพิริยาลัยจังหวัดแพร่</v>
      </c>
      <c r="E23" s="20" t="s">
        <v>3190</v>
      </c>
      <c r="F23" s="20" t="s">
        <v>3231</v>
      </c>
      <c r="G23" s="20" t="s">
        <v>201</v>
      </c>
      <c r="H23" s="20" t="s">
        <v>200</v>
      </c>
      <c r="I23" s="20" t="s">
        <v>3232</v>
      </c>
      <c r="J23" s="22">
        <v>8926.5</v>
      </c>
      <c r="K23" s="22">
        <v>-8925.5</v>
      </c>
      <c r="L23" s="22">
        <v>1</v>
      </c>
    </row>
    <row r="24" spans="1:12" x14ac:dyDescent="0.35">
      <c r="A24" s="24">
        <v>2000400644</v>
      </c>
      <c r="B24" s="23" t="s">
        <v>92</v>
      </c>
      <c r="C24" s="21">
        <v>2000400644</v>
      </c>
      <c r="D24" s="20" t="str">
        <f>VLOOKUP(C24,'[1]หน่วยเบิกจ่าย 544 แห่ง'!$B$2:$C$546,2,FALSE)</f>
        <v>โรงเรียนพิริยาลัยจังหวัดแพร่</v>
      </c>
      <c r="E24" s="20" t="s">
        <v>3190</v>
      </c>
      <c r="F24" s="20" t="s">
        <v>3233</v>
      </c>
      <c r="G24" s="20" t="s">
        <v>201</v>
      </c>
      <c r="H24" s="20" t="s">
        <v>200</v>
      </c>
      <c r="I24" s="20" t="s">
        <v>3234</v>
      </c>
      <c r="J24" s="22">
        <v>8926.5</v>
      </c>
      <c r="K24" s="22">
        <v>-8925.5</v>
      </c>
      <c r="L24" s="22">
        <v>1</v>
      </c>
    </row>
    <row r="25" spans="1:12" x14ac:dyDescent="0.35">
      <c r="A25" s="24">
        <v>2000400644</v>
      </c>
      <c r="B25" s="23" t="s">
        <v>92</v>
      </c>
      <c r="C25" s="21">
        <v>2000400644</v>
      </c>
      <c r="D25" s="20" t="str">
        <f>VLOOKUP(C25,'[1]หน่วยเบิกจ่าย 544 แห่ง'!$B$2:$C$546,2,FALSE)</f>
        <v>โรงเรียนพิริยาลัยจังหวัดแพร่</v>
      </c>
      <c r="E25" s="20" t="s">
        <v>3190</v>
      </c>
      <c r="F25" s="20" t="s">
        <v>3235</v>
      </c>
      <c r="G25" s="20" t="s">
        <v>201</v>
      </c>
      <c r="H25" s="20" t="s">
        <v>200</v>
      </c>
      <c r="I25" s="20" t="s">
        <v>3236</v>
      </c>
      <c r="J25" s="22">
        <v>7615.67</v>
      </c>
      <c r="K25" s="22">
        <v>-7614.67</v>
      </c>
      <c r="L25" s="22">
        <v>1</v>
      </c>
    </row>
    <row r="26" spans="1:12" x14ac:dyDescent="0.35">
      <c r="A26" s="24">
        <v>2000400644</v>
      </c>
      <c r="B26" s="23" t="s">
        <v>92</v>
      </c>
      <c r="C26" s="21">
        <v>2000400644</v>
      </c>
      <c r="D26" s="20" t="str">
        <f>VLOOKUP(C26,'[1]หน่วยเบิกจ่าย 544 แห่ง'!$B$2:$C$546,2,FALSE)</f>
        <v>โรงเรียนพิริยาลัยจังหวัดแพร่</v>
      </c>
      <c r="E26" s="20" t="s">
        <v>3190</v>
      </c>
      <c r="F26" s="20" t="s">
        <v>3237</v>
      </c>
      <c r="G26" s="20" t="s">
        <v>201</v>
      </c>
      <c r="H26" s="20" t="s">
        <v>200</v>
      </c>
      <c r="I26" s="20" t="s">
        <v>3238</v>
      </c>
      <c r="J26" s="22">
        <v>8926.5</v>
      </c>
      <c r="K26" s="22">
        <v>-8925.5</v>
      </c>
      <c r="L26" s="22">
        <v>1</v>
      </c>
    </row>
    <row r="27" spans="1:12" x14ac:dyDescent="0.35">
      <c r="A27" s="24">
        <v>2000400644</v>
      </c>
      <c r="B27" s="23" t="s">
        <v>92</v>
      </c>
      <c r="C27" s="21">
        <v>2000400644</v>
      </c>
      <c r="D27" s="20" t="str">
        <f>VLOOKUP(C27,'[1]หน่วยเบิกจ่าย 544 แห่ง'!$B$2:$C$546,2,FALSE)</f>
        <v>โรงเรียนพิริยาลัยจังหวัดแพร่</v>
      </c>
      <c r="E27" s="20" t="s">
        <v>3190</v>
      </c>
      <c r="F27" s="20" t="s">
        <v>3239</v>
      </c>
      <c r="G27" s="20" t="s">
        <v>201</v>
      </c>
      <c r="H27" s="20" t="s">
        <v>200</v>
      </c>
      <c r="I27" s="20" t="s">
        <v>3238</v>
      </c>
      <c r="J27" s="22">
        <v>7615.67</v>
      </c>
      <c r="K27" s="22">
        <v>-7614.67</v>
      </c>
      <c r="L27" s="22">
        <v>1</v>
      </c>
    </row>
    <row r="28" spans="1:12" x14ac:dyDescent="0.35">
      <c r="A28" s="24">
        <v>2000400644</v>
      </c>
      <c r="B28" s="23" t="s">
        <v>92</v>
      </c>
      <c r="C28" s="21">
        <v>2000400644</v>
      </c>
      <c r="D28" s="20" t="str">
        <f>VLOOKUP(C28,'[1]หน่วยเบิกจ่าย 544 แห่ง'!$B$2:$C$546,2,FALSE)</f>
        <v>โรงเรียนพิริยาลัยจังหวัดแพร่</v>
      </c>
      <c r="E28" s="20" t="s">
        <v>3190</v>
      </c>
      <c r="F28" s="20" t="s">
        <v>3240</v>
      </c>
      <c r="G28" s="20" t="s">
        <v>201</v>
      </c>
      <c r="H28" s="20" t="s">
        <v>200</v>
      </c>
      <c r="I28" s="20" t="s">
        <v>3241</v>
      </c>
      <c r="J28" s="22">
        <v>7615.67</v>
      </c>
      <c r="K28" s="22">
        <v>-7614.67</v>
      </c>
      <c r="L28" s="22">
        <v>1</v>
      </c>
    </row>
    <row r="29" spans="1:12" x14ac:dyDescent="0.35">
      <c r="A29" s="24">
        <v>2000400644</v>
      </c>
      <c r="B29" s="23" t="s">
        <v>92</v>
      </c>
      <c r="C29" s="21">
        <v>2000400644</v>
      </c>
      <c r="D29" s="20" t="str">
        <f>VLOOKUP(C29,'[1]หน่วยเบิกจ่าย 544 แห่ง'!$B$2:$C$546,2,FALSE)</f>
        <v>โรงเรียนพิริยาลัยจังหวัดแพร่</v>
      </c>
      <c r="E29" s="20" t="s">
        <v>3190</v>
      </c>
      <c r="F29" s="20" t="s">
        <v>3242</v>
      </c>
      <c r="G29" s="20" t="s">
        <v>201</v>
      </c>
      <c r="H29" s="20" t="s">
        <v>200</v>
      </c>
      <c r="I29" s="20" t="s">
        <v>3243</v>
      </c>
      <c r="J29" s="22">
        <v>12375</v>
      </c>
      <c r="K29" s="22">
        <v>-12374</v>
      </c>
      <c r="L29" s="22">
        <v>1</v>
      </c>
    </row>
    <row r="30" spans="1:12" x14ac:dyDescent="0.35">
      <c r="A30" s="24">
        <v>2000400644</v>
      </c>
      <c r="B30" s="23" t="s">
        <v>92</v>
      </c>
      <c r="C30" s="21">
        <v>2000400644</v>
      </c>
      <c r="D30" s="20" t="str">
        <f>VLOOKUP(C30,'[1]หน่วยเบิกจ่าย 544 แห่ง'!$B$2:$C$546,2,FALSE)</f>
        <v>โรงเรียนพิริยาลัยจังหวัดแพร่</v>
      </c>
      <c r="E30" s="20" t="s">
        <v>3190</v>
      </c>
      <c r="F30" s="20" t="s">
        <v>3244</v>
      </c>
      <c r="G30" s="20" t="s">
        <v>201</v>
      </c>
      <c r="H30" s="20" t="s">
        <v>3245</v>
      </c>
      <c r="I30" s="20" t="s">
        <v>1443</v>
      </c>
      <c r="J30" s="22">
        <v>2400</v>
      </c>
      <c r="K30" s="22">
        <v>-2399</v>
      </c>
      <c r="L30" s="22">
        <v>1</v>
      </c>
    </row>
    <row r="31" spans="1:12" x14ac:dyDescent="0.35">
      <c r="A31" s="24">
        <v>2000400644</v>
      </c>
      <c r="B31" s="23" t="s">
        <v>92</v>
      </c>
      <c r="C31" s="21">
        <v>2000400644</v>
      </c>
      <c r="D31" s="20" t="str">
        <f>VLOOKUP(C31,'[1]หน่วยเบิกจ่าย 544 แห่ง'!$B$2:$C$546,2,FALSE)</f>
        <v>โรงเรียนพิริยาลัยจังหวัดแพร่</v>
      </c>
      <c r="E31" s="20" t="s">
        <v>3190</v>
      </c>
      <c r="F31" s="20" t="s">
        <v>3246</v>
      </c>
      <c r="G31" s="20" t="s">
        <v>201</v>
      </c>
      <c r="H31" s="20" t="s">
        <v>3245</v>
      </c>
      <c r="I31" s="20" t="s">
        <v>1443</v>
      </c>
      <c r="J31" s="22">
        <v>2400</v>
      </c>
      <c r="K31" s="22">
        <v>-2399</v>
      </c>
      <c r="L31" s="22">
        <v>1</v>
      </c>
    </row>
    <row r="32" spans="1:12" x14ac:dyDescent="0.35">
      <c r="A32" s="24">
        <v>2000400644</v>
      </c>
      <c r="B32" s="23" t="s">
        <v>92</v>
      </c>
      <c r="C32" s="21">
        <v>2000400644</v>
      </c>
      <c r="D32" s="20" t="str">
        <f>VLOOKUP(C32,'[1]หน่วยเบิกจ่าย 544 แห่ง'!$B$2:$C$546,2,FALSE)</f>
        <v>โรงเรียนพิริยาลัยจังหวัดแพร่</v>
      </c>
      <c r="E32" s="20" t="s">
        <v>3190</v>
      </c>
      <c r="F32" s="20" t="s">
        <v>3247</v>
      </c>
      <c r="G32" s="20" t="s">
        <v>201</v>
      </c>
      <c r="H32" s="20" t="s">
        <v>3245</v>
      </c>
      <c r="I32" s="20" t="s">
        <v>1443</v>
      </c>
      <c r="J32" s="22">
        <v>2400</v>
      </c>
      <c r="K32" s="22">
        <v>-2399</v>
      </c>
      <c r="L32" s="22">
        <v>1</v>
      </c>
    </row>
    <row r="33" spans="1:12" x14ac:dyDescent="0.35">
      <c r="A33" s="24">
        <v>2000400644</v>
      </c>
      <c r="B33" s="23" t="s">
        <v>92</v>
      </c>
      <c r="C33" s="21">
        <v>2000400644</v>
      </c>
      <c r="D33" s="20" t="str">
        <f>VLOOKUP(C33,'[1]หน่วยเบิกจ่าย 544 แห่ง'!$B$2:$C$546,2,FALSE)</f>
        <v>โรงเรียนพิริยาลัยจังหวัดแพร่</v>
      </c>
      <c r="E33" s="20" t="s">
        <v>3190</v>
      </c>
      <c r="F33" s="20" t="s">
        <v>3248</v>
      </c>
      <c r="G33" s="20" t="s">
        <v>201</v>
      </c>
      <c r="H33" s="20" t="s">
        <v>3245</v>
      </c>
      <c r="I33" s="20" t="s">
        <v>1443</v>
      </c>
      <c r="J33" s="22">
        <v>2400</v>
      </c>
      <c r="K33" s="22">
        <v>-2399</v>
      </c>
      <c r="L33" s="22">
        <v>1</v>
      </c>
    </row>
    <row r="34" spans="1:12" x14ac:dyDescent="0.35">
      <c r="A34" s="24">
        <v>2000400644</v>
      </c>
      <c r="B34" s="23" t="s">
        <v>92</v>
      </c>
      <c r="C34" s="21">
        <v>2000400644</v>
      </c>
      <c r="D34" s="20" t="str">
        <f>VLOOKUP(C34,'[1]หน่วยเบิกจ่าย 544 แห่ง'!$B$2:$C$546,2,FALSE)</f>
        <v>โรงเรียนพิริยาลัยจังหวัดแพร่</v>
      </c>
      <c r="E34" s="20" t="s">
        <v>3190</v>
      </c>
      <c r="F34" s="20" t="s">
        <v>3249</v>
      </c>
      <c r="G34" s="20" t="s">
        <v>201</v>
      </c>
      <c r="H34" s="20" t="s">
        <v>3245</v>
      </c>
      <c r="I34" s="20" t="s">
        <v>1443</v>
      </c>
      <c r="J34" s="22">
        <v>2400</v>
      </c>
      <c r="K34" s="22">
        <v>-2399</v>
      </c>
      <c r="L34" s="22">
        <v>1</v>
      </c>
    </row>
    <row r="35" spans="1:12" x14ac:dyDescent="0.35">
      <c r="A35" s="24">
        <v>2000400644</v>
      </c>
      <c r="B35" s="23" t="s">
        <v>92</v>
      </c>
      <c r="C35" s="21">
        <v>2000400644</v>
      </c>
      <c r="D35" s="20" t="str">
        <f>VLOOKUP(C35,'[1]หน่วยเบิกจ่าย 544 แห่ง'!$B$2:$C$546,2,FALSE)</f>
        <v>โรงเรียนพิริยาลัยจังหวัดแพร่</v>
      </c>
      <c r="E35" s="20" t="s">
        <v>3190</v>
      </c>
      <c r="F35" s="20" t="s">
        <v>3250</v>
      </c>
      <c r="G35" s="20" t="s">
        <v>201</v>
      </c>
      <c r="H35" s="20" t="s">
        <v>765</v>
      </c>
      <c r="I35" s="20" t="s">
        <v>3251</v>
      </c>
      <c r="J35" s="22">
        <v>16150</v>
      </c>
      <c r="K35" s="22">
        <v>-16149</v>
      </c>
      <c r="L35" s="22">
        <v>1</v>
      </c>
    </row>
    <row r="36" spans="1:12" x14ac:dyDescent="0.35">
      <c r="A36" s="24">
        <v>2000400826</v>
      </c>
      <c r="B36" s="23" t="s">
        <v>102</v>
      </c>
      <c r="C36" s="21">
        <v>2000400826</v>
      </c>
      <c r="D36" s="20" t="str">
        <f>VLOOKUP(C36,'[1]หน่วยเบิกจ่าย 544 แห่ง'!$B$2:$C$546,2,FALSE)</f>
        <v>โรงเรียนนารีรัตน์จังหวัดแพร่</v>
      </c>
      <c r="E36" s="20" t="s">
        <v>3190</v>
      </c>
      <c r="F36" s="20" t="s">
        <v>3252</v>
      </c>
      <c r="G36" s="20" t="s">
        <v>201</v>
      </c>
      <c r="H36" s="20" t="s">
        <v>2036</v>
      </c>
      <c r="I36" s="20" t="s">
        <v>3253</v>
      </c>
      <c r="J36" s="22">
        <v>21500</v>
      </c>
      <c r="K36" s="22">
        <v>-21499</v>
      </c>
      <c r="L36" s="22">
        <v>1</v>
      </c>
    </row>
    <row r="37" spans="1:12" x14ac:dyDescent="0.35">
      <c r="A37" s="24">
        <v>2000400826</v>
      </c>
      <c r="B37" s="23" t="s">
        <v>102</v>
      </c>
      <c r="C37" s="21">
        <v>2000400826</v>
      </c>
      <c r="D37" s="20" t="str">
        <f>VLOOKUP(C37,'[1]หน่วยเบิกจ่าย 544 แห่ง'!$B$2:$C$546,2,FALSE)</f>
        <v>โรงเรียนนารีรัตน์จังหวัดแพร่</v>
      </c>
      <c r="E37" s="20" t="s">
        <v>3190</v>
      </c>
      <c r="F37" s="20" t="s">
        <v>3254</v>
      </c>
      <c r="G37" s="20" t="s">
        <v>201</v>
      </c>
      <c r="H37" s="20" t="s">
        <v>722</v>
      </c>
      <c r="I37" s="20" t="s">
        <v>3255</v>
      </c>
      <c r="J37" s="22">
        <v>7700</v>
      </c>
      <c r="K37" s="22">
        <v>-7699</v>
      </c>
      <c r="L37" s="22">
        <v>1</v>
      </c>
    </row>
    <row r="38" spans="1:12" x14ac:dyDescent="0.35">
      <c r="A38" s="24">
        <v>2000400826</v>
      </c>
      <c r="B38" s="23" t="s">
        <v>102</v>
      </c>
      <c r="C38" s="21">
        <v>2000400826</v>
      </c>
      <c r="D38" s="20" t="str">
        <f>VLOOKUP(C38,'[1]หน่วยเบิกจ่าย 544 แห่ง'!$B$2:$C$546,2,FALSE)</f>
        <v>โรงเรียนนารีรัตน์จังหวัดแพร่</v>
      </c>
      <c r="E38" s="20" t="s">
        <v>3190</v>
      </c>
      <c r="F38" s="20" t="s">
        <v>3256</v>
      </c>
      <c r="G38" s="20" t="s">
        <v>201</v>
      </c>
      <c r="H38" s="20" t="s">
        <v>3257</v>
      </c>
      <c r="I38" s="20" t="s">
        <v>3258</v>
      </c>
      <c r="J38" s="22">
        <v>13500</v>
      </c>
      <c r="K38" s="22">
        <v>-13499</v>
      </c>
      <c r="L38" s="22">
        <v>1</v>
      </c>
    </row>
    <row r="39" spans="1:12" x14ac:dyDescent="0.35">
      <c r="A39" s="24">
        <v>2000400826</v>
      </c>
      <c r="B39" s="23" t="s">
        <v>102</v>
      </c>
      <c r="C39" s="21">
        <v>2000400826</v>
      </c>
      <c r="D39" s="20" t="str">
        <f>VLOOKUP(C39,'[1]หน่วยเบิกจ่าย 544 แห่ง'!$B$2:$C$546,2,FALSE)</f>
        <v>โรงเรียนนารีรัตน์จังหวัดแพร่</v>
      </c>
      <c r="E39" s="20" t="s">
        <v>3190</v>
      </c>
      <c r="F39" s="20" t="s">
        <v>3259</v>
      </c>
      <c r="G39" s="20" t="s">
        <v>201</v>
      </c>
      <c r="H39" s="20" t="s">
        <v>3260</v>
      </c>
      <c r="I39" s="20" t="s">
        <v>3261</v>
      </c>
      <c r="J39" s="22">
        <v>7000</v>
      </c>
      <c r="K39" s="22">
        <v>-6999</v>
      </c>
      <c r="L39" s="22">
        <v>1</v>
      </c>
    </row>
    <row r="40" spans="1:12" x14ac:dyDescent="0.35">
      <c r="A40" s="24">
        <v>2000400619</v>
      </c>
      <c r="B40" s="23" t="s">
        <v>90</v>
      </c>
      <c r="C40" s="21">
        <v>2000400619</v>
      </c>
      <c r="D40" s="20" t="str">
        <f>VLOOKUP(C40,'[1]หน่วยเบิกจ่าย 544 แห่ง'!$B$2:$C$546,2,FALSE)</f>
        <v>โรงเรียนสตรีศรีน่าน</v>
      </c>
      <c r="E40" s="20" t="s">
        <v>3190</v>
      </c>
      <c r="F40" s="20" t="s">
        <v>3262</v>
      </c>
      <c r="G40" s="20" t="s">
        <v>201</v>
      </c>
      <c r="H40" s="20" t="s">
        <v>3263</v>
      </c>
      <c r="I40" s="20" t="s">
        <v>3264</v>
      </c>
      <c r="J40" s="22">
        <v>4550</v>
      </c>
      <c r="K40" s="22">
        <v>-169.54</v>
      </c>
      <c r="L40" s="22">
        <v>4380.46</v>
      </c>
    </row>
    <row r="41" spans="1:12" x14ac:dyDescent="0.35">
      <c r="A41" s="24">
        <v>2000400549</v>
      </c>
      <c r="B41" s="23" t="s">
        <v>114</v>
      </c>
      <c r="C41" s="21">
        <v>2000400549</v>
      </c>
      <c r="D41" s="20" t="str">
        <f>VLOOKUP(C41,'[1]หน่วยเบิกจ่าย 544 แห่ง'!$B$2:$C$546,2,FALSE)</f>
        <v>โรงเรียนราชประชานุเคราะห์ 24</v>
      </c>
      <c r="E41" s="20" t="s">
        <v>3190</v>
      </c>
      <c r="F41" s="20" t="s">
        <v>3265</v>
      </c>
      <c r="G41" s="20" t="s">
        <v>201</v>
      </c>
      <c r="H41" s="20" t="s">
        <v>3266</v>
      </c>
      <c r="I41" s="20" t="s">
        <v>3267</v>
      </c>
      <c r="J41" s="22">
        <v>100000</v>
      </c>
      <c r="K41" s="22">
        <v>-18233.099999999999</v>
      </c>
      <c r="L41" s="22">
        <v>81766.899999999994</v>
      </c>
    </row>
    <row r="42" spans="1:12" x14ac:dyDescent="0.35">
      <c r="A42" s="24">
        <v>2000400831</v>
      </c>
      <c r="B42" s="23" t="s">
        <v>196</v>
      </c>
      <c r="C42" s="21">
        <v>2000400831</v>
      </c>
      <c r="D42" s="20" t="str">
        <f>VLOOKUP(C42,'[1]หน่วยเบิกจ่าย 544 แห่ง'!$B$2:$C$546,2,FALSE)</f>
        <v>โรงเรียนวิทยาศาสตร์จุฬาภรณราชวิทยาลัยพิษณุโลก</v>
      </c>
      <c r="E42" s="20" t="s">
        <v>3190</v>
      </c>
      <c r="F42" s="20" t="s">
        <v>3268</v>
      </c>
      <c r="G42" s="20" t="s">
        <v>201</v>
      </c>
      <c r="H42" s="20" t="s">
        <v>1768</v>
      </c>
      <c r="I42" s="20" t="s">
        <v>3269</v>
      </c>
      <c r="J42" s="22">
        <v>98600</v>
      </c>
      <c r="K42" s="22">
        <v>-98599</v>
      </c>
      <c r="L42" s="22">
        <v>1</v>
      </c>
    </row>
    <row r="43" spans="1:12" x14ac:dyDescent="0.35">
      <c r="A43" s="24">
        <v>2000400831</v>
      </c>
      <c r="B43" s="23" t="s">
        <v>196</v>
      </c>
      <c r="C43" s="21">
        <v>2000400831</v>
      </c>
      <c r="D43" s="20" t="str">
        <f>VLOOKUP(C43,'[1]หน่วยเบิกจ่าย 544 แห่ง'!$B$2:$C$546,2,FALSE)</f>
        <v>โรงเรียนวิทยาศาสตร์จุฬาภรณราชวิทยาลัยพิษณุโลก</v>
      </c>
      <c r="E43" s="20" t="s">
        <v>3190</v>
      </c>
      <c r="F43" s="20" t="s">
        <v>3270</v>
      </c>
      <c r="G43" s="20" t="s">
        <v>201</v>
      </c>
      <c r="H43" s="20" t="s">
        <v>3271</v>
      </c>
      <c r="I43" s="20" t="s">
        <v>3272</v>
      </c>
      <c r="J43" s="22">
        <v>5600</v>
      </c>
      <c r="K43" s="22">
        <v>-5599</v>
      </c>
      <c r="L43" s="22">
        <v>1</v>
      </c>
    </row>
    <row r="44" spans="1:12" x14ac:dyDescent="0.35">
      <c r="A44" s="24">
        <v>2000400831</v>
      </c>
      <c r="B44" s="23" t="s">
        <v>196</v>
      </c>
      <c r="C44" s="21">
        <v>2000400831</v>
      </c>
      <c r="D44" s="20" t="str">
        <f>VLOOKUP(C44,'[1]หน่วยเบิกจ่าย 544 แห่ง'!$B$2:$C$546,2,FALSE)</f>
        <v>โรงเรียนวิทยาศาสตร์จุฬาภรณราชวิทยาลัยพิษณุโลก</v>
      </c>
      <c r="E44" s="20" t="s">
        <v>3190</v>
      </c>
      <c r="F44" s="20" t="s">
        <v>3273</v>
      </c>
      <c r="G44" s="20" t="s">
        <v>201</v>
      </c>
      <c r="H44" s="20" t="s">
        <v>3274</v>
      </c>
      <c r="I44" s="20" t="s">
        <v>3275</v>
      </c>
      <c r="J44" s="22">
        <v>32300</v>
      </c>
      <c r="K44" s="22">
        <v>-32299</v>
      </c>
      <c r="L44" s="22">
        <v>1</v>
      </c>
    </row>
    <row r="45" spans="1:12" x14ac:dyDescent="0.35">
      <c r="A45" s="24">
        <v>2000400831</v>
      </c>
      <c r="B45" s="23" t="s">
        <v>196</v>
      </c>
      <c r="C45" s="21">
        <v>2000400831</v>
      </c>
      <c r="D45" s="20" t="str">
        <f>VLOOKUP(C45,'[1]หน่วยเบิกจ่าย 544 แห่ง'!$B$2:$C$546,2,FALSE)</f>
        <v>โรงเรียนวิทยาศาสตร์จุฬาภรณราชวิทยาลัยพิษณุโลก</v>
      </c>
      <c r="E45" s="20" t="s">
        <v>3190</v>
      </c>
      <c r="F45" s="20" t="s">
        <v>3276</v>
      </c>
      <c r="G45" s="20" t="s">
        <v>201</v>
      </c>
      <c r="H45" s="20" t="s">
        <v>3277</v>
      </c>
      <c r="I45" s="20" t="s">
        <v>3278</v>
      </c>
      <c r="J45" s="22">
        <v>80000</v>
      </c>
      <c r="K45" s="22">
        <v>-79999</v>
      </c>
      <c r="L45" s="22">
        <v>1</v>
      </c>
    </row>
    <row r="46" spans="1:12" x14ac:dyDescent="0.35">
      <c r="A46" s="24">
        <v>2000400831</v>
      </c>
      <c r="B46" s="23" t="s">
        <v>196</v>
      </c>
      <c r="C46" s="21">
        <v>2000400831</v>
      </c>
      <c r="D46" s="20" t="str">
        <f>VLOOKUP(C46,'[1]หน่วยเบิกจ่าย 544 แห่ง'!$B$2:$C$546,2,FALSE)</f>
        <v>โรงเรียนวิทยาศาสตร์จุฬาภรณราชวิทยาลัยพิษณุโลก</v>
      </c>
      <c r="E46" s="20" t="s">
        <v>3190</v>
      </c>
      <c r="F46" s="20" t="s">
        <v>3279</v>
      </c>
      <c r="G46" s="20" t="s">
        <v>201</v>
      </c>
      <c r="H46" s="20" t="s">
        <v>755</v>
      </c>
      <c r="I46" s="20" t="s">
        <v>3280</v>
      </c>
      <c r="J46" s="22">
        <v>55000</v>
      </c>
      <c r="K46" s="22">
        <v>-54999</v>
      </c>
      <c r="L46" s="22">
        <v>1</v>
      </c>
    </row>
    <row r="47" spans="1:12" x14ac:dyDescent="0.35">
      <c r="A47" s="24">
        <v>2000400831</v>
      </c>
      <c r="B47" s="23" t="s">
        <v>196</v>
      </c>
      <c r="C47" s="21">
        <v>2000400831</v>
      </c>
      <c r="D47" s="20" t="str">
        <f>VLOOKUP(C47,'[1]หน่วยเบิกจ่าย 544 แห่ง'!$B$2:$C$546,2,FALSE)</f>
        <v>โรงเรียนวิทยาศาสตร์จุฬาภรณราชวิทยาลัยพิษณุโลก</v>
      </c>
      <c r="E47" s="20" t="s">
        <v>3190</v>
      </c>
      <c r="F47" s="20" t="s">
        <v>3281</v>
      </c>
      <c r="G47" s="20" t="s">
        <v>201</v>
      </c>
      <c r="H47" s="20" t="s">
        <v>755</v>
      </c>
      <c r="I47" s="20" t="s">
        <v>3282</v>
      </c>
      <c r="J47" s="22">
        <v>31080</v>
      </c>
      <c r="K47" s="22">
        <v>-31079</v>
      </c>
      <c r="L47" s="22">
        <v>1</v>
      </c>
    </row>
    <row r="48" spans="1:12" x14ac:dyDescent="0.35">
      <c r="A48" s="24">
        <v>2000400831</v>
      </c>
      <c r="B48" s="23" t="s">
        <v>196</v>
      </c>
      <c r="C48" s="21">
        <v>2000400831</v>
      </c>
      <c r="D48" s="20" t="str">
        <f>VLOOKUP(C48,'[1]หน่วยเบิกจ่าย 544 แห่ง'!$B$2:$C$546,2,FALSE)</f>
        <v>โรงเรียนวิทยาศาสตร์จุฬาภรณราชวิทยาลัยพิษณุโลก</v>
      </c>
      <c r="E48" s="20" t="s">
        <v>3190</v>
      </c>
      <c r="F48" s="20" t="s">
        <v>3283</v>
      </c>
      <c r="G48" s="20" t="s">
        <v>201</v>
      </c>
      <c r="H48" s="20" t="s">
        <v>2542</v>
      </c>
      <c r="I48" s="20" t="s">
        <v>3284</v>
      </c>
      <c r="J48" s="22">
        <v>65000</v>
      </c>
      <c r="K48" s="22">
        <v>-64999</v>
      </c>
      <c r="L48" s="22">
        <v>1</v>
      </c>
    </row>
    <row r="49" spans="1:12" x14ac:dyDescent="0.35">
      <c r="A49" s="24">
        <v>2000400831</v>
      </c>
      <c r="B49" s="23" t="s">
        <v>196</v>
      </c>
      <c r="C49" s="21">
        <v>2000400831</v>
      </c>
      <c r="D49" s="20" t="str">
        <f>VLOOKUP(C49,'[1]หน่วยเบิกจ่าย 544 แห่ง'!$B$2:$C$546,2,FALSE)</f>
        <v>โรงเรียนวิทยาศาสตร์จุฬาภรณราชวิทยาลัยพิษณุโลก</v>
      </c>
      <c r="E49" s="20" t="s">
        <v>3190</v>
      </c>
      <c r="F49" s="20" t="s">
        <v>3285</v>
      </c>
      <c r="G49" s="20" t="s">
        <v>201</v>
      </c>
      <c r="H49" s="20" t="s">
        <v>1709</v>
      </c>
      <c r="I49" s="20" t="s">
        <v>3286</v>
      </c>
      <c r="J49" s="22">
        <v>38000</v>
      </c>
      <c r="K49" s="22">
        <v>-37999</v>
      </c>
      <c r="L49" s="22">
        <v>1</v>
      </c>
    </row>
    <row r="50" spans="1:12" x14ac:dyDescent="0.35">
      <c r="A50" s="24">
        <v>2000400831</v>
      </c>
      <c r="B50" s="23" t="s">
        <v>196</v>
      </c>
      <c r="C50" s="21">
        <v>2000400831</v>
      </c>
      <c r="D50" s="20" t="str">
        <f>VLOOKUP(C50,'[1]หน่วยเบิกจ่าย 544 แห่ง'!$B$2:$C$546,2,FALSE)</f>
        <v>โรงเรียนวิทยาศาสตร์จุฬาภรณราชวิทยาลัยพิษณุโลก</v>
      </c>
      <c r="E50" s="20" t="s">
        <v>3190</v>
      </c>
      <c r="F50" s="20" t="s">
        <v>3287</v>
      </c>
      <c r="G50" s="20" t="s">
        <v>201</v>
      </c>
      <c r="H50" s="20" t="s">
        <v>3288</v>
      </c>
      <c r="I50" s="20" t="s">
        <v>3289</v>
      </c>
      <c r="J50" s="22">
        <v>9000</v>
      </c>
      <c r="K50" s="22">
        <v>-8999</v>
      </c>
      <c r="L50" s="22">
        <v>1</v>
      </c>
    </row>
    <row r="51" spans="1:12" x14ac:dyDescent="0.35">
      <c r="A51" s="24">
        <v>2000400831</v>
      </c>
      <c r="B51" s="23" t="s">
        <v>196</v>
      </c>
      <c r="C51" s="21">
        <v>2000400831</v>
      </c>
      <c r="D51" s="20" t="str">
        <f>VLOOKUP(C51,'[1]หน่วยเบิกจ่าย 544 แห่ง'!$B$2:$C$546,2,FALSE)</f>
        <v>โรงเรียนวิทยาศาสตร์จุฬาภรณราชวิทยาลัยพิษณุโลก</v>
      </c>
      <c r="E51" s="20" t="s">
        <v>3190</v>
      </c>
      <c r="F51" s="20" t="s">
        <v>3290</v>
      </c>
      <c r="G51" s="20" t="s">
        <v>201</v>
      </c>
      <c r="H51" s="20" t="s">
        <v>3288</v>
      </c>
      <c r="I51" s="20" t="s">
        <v>3291</v>
      </c>
      <c r="J51" s="22">
        <v>21800</v>
      </c>
      <c r="K51" s="22">
        <v>-21799</v>
      </c>
      <c r="L51" s="22">
        <v>1</v>
      </c>
    </row>
    <row r="52" spans="1:12" x14ac:dyDescent="0.35">
      <c r="A52" s="24">
        <v>2000400831</v>
      </c>
      <c r="B52" s="23" t="s">
        <v>196</v>
      </c>
      <c r="C52" s="21">
        <v>2000400831</v>
      </c>
      <c r="D52" s="20" t="str">
        <f>VLOOKUP(C52,'[1]หน่วยเบิกจ่าย 544 แห่ง'!$B$2:$C$546,2,FALSE)</f>
        <v>โรงเรียนวิทยาศาสตร์จุฬาภรณราชวิทยาลัยพิษณุโลก</v>
      </c>
      <c r="E52" s="20" t="s">
        <v>3190</v>
      </c>
      <c r="F52" s="20" t="s">
        <v>3292</v>
      </c>
      <c r="G52" s="20" t="s">
        <v>201</v>
      </c>
      <c r="H52" s="20" t="s">
        <v>3293</v>
      </c>
      <c r="I52" s="20" t="s">
        <v>3294</v>
      </c>
      <c r="J52" s="22">
        <v>39150</v>
      </c>
      <c r="K52" s="22">
        <v>-39149</v>
      </c>
      <c r="L52" s="22">
        <v>1</v>
      </c>
    </row>
    <row r="53" spans="1:12" x14ac:dyDescent="0.35">
      <c r="A53" s="24">
        <v>2000400831</v>
      </c>
      <c r="B53" s="23" t="s">
        <v>196</v>
      </c>
      <c r="C53" s="21">
        <v>2000400831</v>
      </c>
      <c r="D53" s="20" t="str">
        <f>VLOOKUP(C53,'[1]หน่วยเบิกจ่าย 544 แห่ง'!$B$2:$C$546,2,FALSE)</f>
        <v>โรงเรียนวิทยาศาสตร์จุฬาภรณราชวิทยาลัยพิษณุโลก</v>
      </c>
      <c r="E53" s="20" t="s">
        <v>3190</v>
      </c>
      <c r="F53" s="20" t="s">
        <v>3295</v>
      </c>
      <c r="G53" s="20" t="s">
        <v>201</v>
      </c>
      <c r="H53" s="20" t="s">
        <v>3293</v>
      </c>
      <c r="I53" s="20" t="s">
        <v>3294</v>
      </c>
      <c r="J53" s="22">
        <v>39150</v>
      </c>
      <c r="K53" s="22">
        <v>-39149</v>
      </c>
      <c r="L53" s="22">
        <v>1</v>
      </c>
    </row>
    <row r="54" spans="1:12" x14ac:dyDescent="0.35">
      <c r="A54" s="24">
        <v>2000400057</v>
      </c>
      <c r="B54" s="23" t="s">
        <v>122</v>
      </c>
      <c r="C54" s="21">
        <v>2000400057</v>
      </c>
      <c r="D54" s="20" t="str">
        <f>VLOOKUP(C54,'[1]หน่วยเบิกจ่าย 544 แห่ง'!$B$2:$C$546,2,FALSE)</f>
        <v>ศูนย์การศึกษาพิเศษ ประจำจังหวัด พิจิตร</v>
      </c>
      <c r="E54" s="20" t="s">
        <v>3190</v>
      </c>
      <c r="F54" s="20" t="s">
        <v>3296</v>
      </c>
      <c r="G54" s="20" t="s">
        <v>201</v>
      </c>
      <c r="H54" s="20" t="s">
        <v>3297</v>
      </c>
      <c r="I54" s="20" t="s">
        <v>3298</v>
      </c>
      <c r="J54" s="22">
        <v>5500</v>
      </c>
      <c r="K54" s="22">
        <v>-5499</v>
      </c>
      <c r="L54" s="22">
        <v>1</v>
      </c>
    </row>
    <row r="55" spans="1:12" x14ac:dyDescent="0.35">
      <c r="A55" s="24">
        <v>2000400057</v>
      </c>
      <c r="B55" s="23" t="s">
        <v>122</v>
      </c>
      <c r="C55" s="21">
        <v>2000400057</v>
      </c>
      <c r="D55" s="20" t="str">
        <f>VLOOKUP(C55,'[1]หน่วยเบิกจ่าย 544 แห่ง'!$B$2:$C$546,2,FALSE)</f>
        <v>ศูนย์การศึกษาพิเศษ ประจำจังหวัด พิจิตร</v>
      </c>
      <c r="E55" s="20" t="s">
        <v>3190</v>
      </c>
      <c r="F55" s="20" t="s">
        <v>3299</v>
      </c>
      <c r="G55" s="20" t="s">
        <v>201</v>
      </c>
      <c r="H55" s="20" t="s">
        <v>3297</v>
      </c>
      <c r="I55" s="20" t="s">
        <v>3298</v>
      </c>
      <c r="J55" s="22">
        <v>5500</v>
      </c>
      <c r="K55" s="22">
        <v>-5499</v>
      </c>
      <c r="L55" s="22">
        <v>1</v>
      </c>
    </row>
    <row r="56" spans="1:12" x14ac:dyDescent="0.35">
      <c r="A56" s="24">
        <v>2000400057</v>
      </c>
      <c r="B56" s="23" t="s">
        <v>122</v>
      </c>
      <c r="C56" s="21">
        <v>2000400057</v>
      </c>
      <c r="D56" s="20" t="str">
        <f>VLOOKUP(C56,'[1]หน่วยเบิกจ่าย 544 แห่ง'!$B$2:$C$546,2,FALSE)</f>
        <v>ศูนย์การศึกษาพิเศษ ประจำจังหวัด พิจิตร</v>
      </c>
      <c r="E56" s="20" t="s">
        <v>3190</v>
      </c>
      <c r="F56" s="20" t="s">
        <v>3300</v>
      </c>
      <c r="G56" s="20" t="s">
        <v>201</v>
      </c>
      <c r="H56" s="20" t="s">
        <v>3297</v>
      </c>
      <c r="I56" s="20" t="s">
        <v>3298</v>
      </c>
      <c r="J56" s="22">
        <v>5500</v>
      </c>
      <c r="K56" s="22">
        <v>-5499</v>
      </c>
      <c r="L56" s="22">
        <v>1</v>
      </c>
    </row>
    <row r="57" spans="1:12" x14ac:dyDescent="0.35">
      <c r="A57" s="24">
        <v>2000400057</v>
      </c>
      <c r="B57" s="23" t="s">
        <v>122</v>
      </c>
      <c r="C57" s="21">
        <v>2000400057</v>
      </c>
      <c r="D57" s="20" t="str">
        <f>VLOOKUP(C57,'[1]หน่วยเบิกจ่าย 544 แห่ง'!$B$2:$C$546,2,FALSE)</f>
        <v>ศูนย์การศึกษาพิเศษ ประจำจังหวัด พิจิตร</v>
      </c>
      <c r="E57" s="20" t="s">
        <v>3190</v>
      </c>
      <c r="F57" s="20" t="s">
        <v>3301</v>
      </c>
      <c r="G57" s="20" t="s">
        <v>201</v>
      </c>
      <c r="H57" s="20" t="s">
        <v>3297</v>
      </c>
      <c r="I57" s="20" t="s">
        <v>3298</v>
      </c>
      <c r="J57" s="22">
        <v>5500</v>
      </c>
      <c r="K57" s="22">
        <v>-5499</v>
      </c>
      <c r="L57" s="22">
        <v>1</v>
      </c>
    </row>
    <row r="58" spans="1:12" x14ac:dyDescent="0.35">
      <c r="A58" s="24">
        <v>2000400057</v>
      </c>
      <c r="B58" s="23" t="s">
        <v>122</v>
      </c>
      <c r="C58" s="21">
        <v>2000400057</v>
      </c>
      <c r="D58" s="20" t="str">
        <f>VLOOKUP(C58,'[1]หน่วยเบิกจ่าย 544 แห่ง'!$B$2:$C$546,2,FALSE)</f>
        <v>ศูนย์การศึกษาพิเศษ ประจำจังหวัด พิจิตร</v>
      </c>
      <c r="E58" s="20" t="s">
        <v>3190</v>
      </c>
      <c r="F58" s="20" t="s">
        <v>3302</v>
      </c>
      <c r="G58" s="20" t="s">
        <v>201</v>
      </c>
      <c r="H58" s="20" t="s">
        <v>3297</v>
      </c>
      <c r="I58" s="20" t="s">
        <v>3298</v>
      </c>
      <c r="J58" s="22">
        <v>5500</v>
      </c>
      <c r="K58" s="22">
        <v>-5499</v>
      </c>
      <c r="L58" s="22">
        <v>1</v>
      </c>
    </row>
    <row r="59" spans="1:12" x14ac:dyDescent="0.35">
      <c r="A59" s="24">
        <v>2000400057</v>
      </c>
      <c r="B59" s="23" t="s">
        <v>122</v>
      </c>
      <c r="C59" s="21">
        <v>2000400057</v>
      </c>
      <c r="D59" s="20" t="str">
        <f>VLOOKUP(C59,'[1]หน่วยเบิกจ่าย 544 แห่ง'!$B$2:$C$546,2,FALSE)</f>
        <v>ศูนย์การศึกษาพิเศษ ประจำจังหวัด พิจิตร</v>
      </c>
      <c r="E59" s="20" t="s">
        <v>3190</v>
      </c>
      <c r="F59" s="20" t="s">
        <v>3303</v>
      </c>
      <c r="G59" s="20" t="s">
        <v>201</v>
      </c>
      <c r="H59" s="20" t="s">
        <v>3297</v>
      </c>
      <c r="I59" s="20" t="s">
        <v>3298</v>
      </c>
      <c r="J59" s="22">
        <v>5500</v>
      </c>
      <c r="K59" s="22">
        <v>-5499</v>
      </c>
      <c r="L59" s="22">
        <v>1</v>
      </c>
    </row>
    <row r="60" spans="1:12" x14ac:dyDescent="0.35">
      <c r="A60" s="24">
        <v>2000400057</v>
      </c>
      <c r="B60" s="23" t="s">
        <v>122</v>
      </c>
      <c r="C60" s="21">
        <v>2000400057</v>
      </c>
      <c r="D60" s="20" t="str">
        <f>VLOOKUP(C60,'[1]หน่วยเบิกจ่าย 544 แห่ง'!$B$2:$C$546,2,FALSE)</f>
        <v>ศูนย์การศึกษาพิเศษ ประจำจังหวัด พิจิตร</v>
      </c>
      <c r="E60" s="20" t="s">
        <v>3190</v>
      </c>
      <c r="F60" s="20" t="s">
        <v>3304</v>
      </c>
      <c r="G60" s="20" t="s">
        <v>201</v>
      </c>
      <c r="H60" s="20" t="s">
        <v>3297</v>
      </c>
      <c r="I60" s="20" t="s">
        <v>3298</v>
      </c>
      <c r="J60" s="22">
        <v>5500</v>
      </c>
      <c r="K60" s="22">
        <v>-5499</v>
      </c>
      <c r="L60" s="22">
        <v>1</v>
      </c>
    </row>
    <row r="61" spans="1:12" x14ac:dyDescent="0.35">
      <c r="A61" s="24">
        <v>2000400057</v>
      </c>
      <c r="B61" s="23" t="s">
        <v>122</v>
      </c>
      <c r="C61" s="21">
        <v>2000400057</v>
      </c>
      <c r="D61" s="20" t="str">
        <f>VLOOKUP(C61,'[1]หน่วยเบิกจ่าย 544 แห่ง'!$B$2:$C$546,2,FALSE)</f>
        <v>ศูนย์การศึกษาพิเศษ ประจำจังหวัด พิจิตร</v>
      </c>
      <c r="E61" s="20" t="s">
        <v>3190</v>
      </c>
      <c r="F61" s="20" t="s">
        <v>3305</v>
      </c>
      <c r="G61" s="20" t="s">
        <v>201</v>
      </c>
      <c r="H61" s="20" t="s">
        <v>3297</v>
      </c>
      <c r="I61" s="20" t="s">
        <v>3298</v>
      </c>
      <c r="J61" s="22">
        <v>5500</v>
      </c>
      <c r="K61" s="22">
        <v>-5499</v>
      </c>
      <c r="L61" s="22">
        <v>1</v>
      </c>
    </row>
    <row r="62" spans="1:12" x14ac:dyDescent="0.35">
      <c r="A62" s="24">
        <v>2000400057</v>
      </c>
      <c r="B62" s="23" t="s">
        <v>122</v>
      </c>
      <c r="C62" s="21">
        <v>2000400057</v>
      </c>
      <c r="D62" s="20" t="str">
        <f>VLOOKUP(C62,'[1]หน่วยเบิกจ่าย 544 แห่ง'!$B$2:$C$546,2,FALSE)</f>
        <v>ศูนย์การศึกษาพิเศษ ประจำจังหวัด พิจิตร</v>
      </c>
      <c r="E62" s="20" t="s">
        <v>3190</v>
      </c>
      <c r="F62" s="20" t="s">
        <v>3306</v>
      </c>
      <c r="G62" s="20" t="s">
        <v>201</v>
      </c>
      <c r="H62" s="20" t="s">
        <v>3297</v>
      </c>
      <c r="I62" s="20" t="s">
        <v>3298</v>
      </c>
      <c r="J62" s="22">
        <v>5500</v>
      </c>
      <c r="K62" s="22">
        <v>-5499</v>
      </c>
      <c r="L62" s="22">
        <v>1</v>
      </c>
    </row>
    <row r="63" spans="1:12" x14ac:dyDescent="0.35">
      <c r="A63" s="24">
        <v>2000400057</v>
      </c>
      <c r="B63" s="23" t="s">
        <v>122</v>
      </c>
      <c r="C63" s="21">
        <v>2000400057</v>
      </c>
      <c r="D63" s="20" t="str">
        <f>VLOOKUP(C63,'[1]หน่วยเบิกจ่าย 544 แห่ง'!$B$2:$C$546,2,FALSE)</f>
        <v>ศูนย์การศึกษาพิเศษ ประจำจังหวัด พิจิตร</v>
      </c>
      <c r="E63" s="20" t="s">
        <v>3190</v>
      </c>
      <c r="F63" s="20" t="s">
        <v>3307</v>
      </c>
      <c r="G63" s="20" t="s">
        <v>201</v>
      </c>
      <c r="H63" s="20" t="s">
        <v>3297</v>
      </c>
      <c r="I63" s="20" t="s">
        <v>3298</v>
      </c>
      <c r="J63" s="22">
        <v>5500</v>
      </c>
      <c r="K63" s="22">
        <v>-5499</v>
      </c>
      <c r="L63" s="22">
        <v>1</v>
      </c>
    </row>
    <row r="64" spans="1:12" x14ac:dyDescent="0.35">
      <c r="A64" s="24">
        <v>2000400057</v>
      </c>
      <c r="B64" s="23" t="s">
        <v>122</v>
      </c>
      <c r="C64" s="21">
        <v>2000400057</v>
      </c>
      <c r="D64" s="20" t="str">
        <f>VLOOKUP(C64,'[1]หน่วยเบิกจ่าย 544 แห่ง'!$B$2:$C$546,2,FALSE)</f>
        <v>ศูนย์การศึกษาพิเศษ ประจำจังหวัด พิจิตร</v>
      </c>
      <c r="E64" s="20" t="s">
        <v>3190</v>
      </c>
      <c r="F64" s="20" t="s">
        <v>3308</v>
      </c>
      <c r="G64" s="20" t="s">
        <v>201</v>
      </c>
      <c r="H64" s="20" t="s">
        <v>3297</v>
      </c>
      <c r="I64" s="20" t="s">
        <v>3298</v>
      </c>
      <c r="J64" s="22">
        <v>5500</v>
      </c>
      <c r="K64" s="22">
        <v>-5499</v>
      </c>
      <c r="L64" s="22">
        <v>1</v>
      </c>
    </row>
    <row r="65" spans="1:12" x14ac:dyDescent="0.35">
      <c r="A65" s="24">
        <v>2000400662</v>
      </c>
      <c r="B65" s="23" t="s">
        <v>82</v>
      </c>
      <c r="C65" s="21">
        <v>2000400662</v>
      </c>
      <c r="D65" s="20" t="str">
        <f>VLOOKUP(C65,'[1]หน่วยเบิกจ่าย 544 แห่ง'!$B$2:$C$546,2,FALSE)</f>
        <v>โรงเรียนเบญจมราชูทิศ ราชบุรี</v>
      </c>
      <c r="E65" s="20" t="s">
        <v>3190</v>
      </c>
      <c r="F65" s="20" t="s">
        <v>3309</v>
      </c>
      <c r="G65" s="20" t="s">
        <v>201</v>
      </c>
      <c r="H65" s="20" t="s">
        <v>200</v>
      </c>
      <c r="I65" s="20" t="s">
        <v>3310</v>
      </c>
      <c r="J65" s="22">
        <v>5000</v>
      </c>
      <c r="K65" s="22">
        <v>-4999</v>
      </c>
      <c r="L65" s="22">
        <v>1</v>
      </c>
    </row>
    <row r="66" spans="1:12" x14ac:dyDescent="0.35">
      <c r="A66" s="24">
        <v>2000400662</v>
      </c>
      <c r="B66" s="23" t="s">
        <v>82</v>
      </c>
      <c r="C66" s="21">
        <v>2000400662</v>
      </c>
      <c r="D66" s="20" t="str">
        <f>VLOOKUP(C66,'[1]หน่วยเบิกจ่าย 544 แห่ง'!$B$2:$C$546,2,FALSE)</f>
        <v>โรงเรียนเบญจมราชูทิศ ราชบุรี</v>
      </c>
      <c r="E66" s="20" t="s">
        <v>3190</v>
      </c>
      <c r="F66" s="20" t="s">
        <v>3311</v>
      </c>
      <c r="G66" s="20" t="s">
        <v>201</v>
      </c>
      <c r="H66" s="20" t="s">
        <v>200</v>
      </c>
      <c r="I66" s="20" t="s">
        <v>3310</v>
      </c>
      <c r="J66" s="22">
        <v>5000</v>
      </c>
      <c r="K66" s="22">
        <v>-4999</v>
      </c>
      <c r="L66" s="22">
        <v>1</v>
      </c>
    </row>
    <row r="67" spans="1:12" x14ac:dyDescent="0.35">
      <c r="A67" s="24">
        <v>2000400662</v>
      </c>
      <c r="B67" s="23" t="s">
        <v>82</v>
      </c>
      <c r="C67" s="21">
        <v>2000400662</v>
      </c>
      <c r="D67" s="20" t="str">
        <f>VLOOKUP(C67,'[1]หน่วยเบิกจ่าย 544 แห่ง'!$B$2:$C$546,2,FALSE)</f>
        <v>โรงเรียนเบญจมราชูทิศ ราชบุรี</v>
      </c>
      <c r="E67" s="20" t="s">
        <v>3190</v>
      </c>
      <c r="F67" s="20" t="s">
        <v>3312</v>
      </c>
      <c r="G67" s="20" t="s">
        <v>201</v>
      </c>
      <c r="H67" s="20" t="s">
        <v>200</v>
      </c>
      <c r="I67" s="20" t="s">
        <v>3313</v>
      </c>
      <c r="J67" s="22">
        <v>88916.67</v>
      </c>
      <c r="K67" s="22">
        <v>-88915.67</v>
      </c>
      <c r="L67" s="22">
        <v>1</v>
      </c>
    </row>
    <row r="68" spans="1:12" x14ac:dyDescent="0.35">
      <c r="A68" s="24">
        <v>2000400663</v>
      </c>
      <c r="B68" s="23" t="s">
        <v>185</v>
      </c>
      <c r="C68" s="21">
        <v>2000400663</v>
      </c>
      <c r="D68" s="20" t="str">
        <f>VLOOKUP(C68,'[1]หน่วยเบิกจ่าย 544 แห่ง'!$B$2:$C$546,2,FALSE)</f>
        <v>โรงเรียนรัตนราษฎร์บำรุง</v>
      </c>
      <c r="E68" s="20" t="s">
        <v>3190</v>
      </c>
      <c r="F68" s="20" t="s">
        <v>3314</v>
      </c>
      <c r="G68" s="20" t="s">
        <v>201</v>
      </c>
      <c r="H68" s="20" t="s">
        <v>3315</v>
      </c>
      <c r="I68" s="20" t="s">
        <v>3316</v>
      </c>
      <c r="J68" s="22">
        <v>9800</v>
      </c>
      <c r="K68" s="22">
        <v>-9799</v>
      </c>
      <c r="L68" s="22">
        <v>1</v>
      </c>
    </row>
    <row r="69" spans="1:12" x14ac:dyDescent="0.35">
      <c r="A69" s="24">
        <v>2000400663</v>
      </c>
      <c r="B69" s="23" t="s">
        <v>185</v>
      </c>
      <c r="C69" s="21">
        <v>2000400663</v>
      </c>
      <c r="D69" s="20" t="str">
        <f>VLOOKUP(C69,'[1]หน่วยเบิกจ่าย 544 แห่ง'!$B$2:$C$546,2,FALSE)</f>
        <v>โรงเรียนรัตนราษฎร์บำรุง</v>
      </c>
      <c r="E69" s="20" t="s">
        <v>3190</v>
      </c>
      <c r="F69" s="20" t="s">
        <v>3317</v>
      </c>
      <c r="G69" s="20" t="s">
        <v>201</v>
      </c>
      <c r="H69" s="20" t="s">
        <v>3318</v>
      </c>
      <c r="I69" s="20" t="s">
        <v>3319</v>
      </c>
      <c r="J69" s="22">
        <v>12420</v>
      </c>
      <c r="K69" s="22">
        <v>-12419</v>
      </c>
      <c r="L69" s="22">
        <v>1</v>
      </c>
    </row>
    <row r="70" spans="1:12" x14ac:dyDescent="0.35">
      <c r="A70" s="24">
        <v>2000400663</v>
      </c>
      <c r="B70" s="23" t="s">
        <v>185</v>
      </c>
      <c r="C70" s="21">
        <v>2000400663</v>
      </c>
      <c r="D70" s="20" t="str">
        <f>VLOOKUP(C70,'[1]หน่วยเบิกจ่าย 544 แห่ง'!$B$2:$C$546,2,FALSE)</f>
        <v>โรงเรียนรัตนราษฎร์บำรุง</v>
      </c>
      <c r="E70" s="20" t="s">
        <v>3190</v>
      </c>
      <c r="F70" s="20" t="s">
        <v>3320</v>
      </c>
      <c r="G70" s="20" t="s">
        <v>201</v>
      </c>
      <c r="H70" s="20" t="s">
        <v>3321</v>
      </c>
      <c r="I70" s="20" t="s">
        <v>3322</v>
      </c>
      <c r="J70" s="22">
        <v>27120</v>
      </c>
      <c r="K70" s="22">
        <v>-27119</v>
      </c>
      <c r="L70" s="22">
        <v>1</v>
      </c>
    </row>
    <row r="71" spans="1:12" x14ac:dyDescent="0.35">
      <c r="A71" s="24">
        <v>2000400663</v>
      </c>
      <c r="B71" s="23" t="s">
        <v>185</v>
      </c>
      <c r="C71" s="21">
        <v>2000400663</v>
      </c>
      <c r="D71" s="20" t="str">
        <f>VLOOKUP(C71,'[1]หน่วยเบิกจ่าย 544 แห่ง'!$B$2:$C$546,2,FALSE)</f>
        <v>โรงเรียนรัตนราษฎร์บำรุง</v>
      </c>
      <c r="E71" s="20" t="s">
        <v>3190</v>
      </c>
      <c r="F71" s="20" t="s">
        <v>3323</v>
      </c>
      <c r="G71" s="20" t="s">
        <v>201</v>
      </c>
      <c r="H71" s="20" t="s">
        <v>3324</v>
      </c>
      <c r="I71" s="20" t="s">
        <v>3325</v>
      </c>
      <c r="J71" s="22">
        <v>12000</v>
      </c>
      <c r="K71" s="22">
        <v>-6706.85</v>
      </c>
      <c r="L71" s="22">
        <v>5293.15</v>
      </c>
    </row>
    <row r="72" spans="1:12" x14ac:dyDescent="0.35">
      <c r="A72" s="24">
        <v>2000400663</v>
      </c>
      <c r="B72" s="23" t="s">
        <v>185</v>
      </c>
      <c r="C72" s="21">
        <v>2000400663</v>
      </c>
      <c r="D72" s="20" t="str">
        <f>VLOOKUP(C72,'[1]หน่วยเบิกจ่าย 544 แห่ง'!$B$2:$C$546,2,FALSE)</f>
        <v>โรงเรียนรัตนราษฎร์บำรุง</v>
      </c>
      <c r="E72" s="20" t="s">
        <v>3190</v>
      </c>
      <c r="F72" s="20" t="s">
        <v>3326</v>
      </c>
      <c r="G72" s="20" t="s">
        <v>201</v>
      </c>
      <c r="H72" s="20" t="s">
        <v>3324</v>
      </c>
      <c r="I72" s="20" t="s">
        <v>3325</v>
      </c>
      <c r="J72" s="22">
        <v>1000</v>
      </c>
      <c r="K72" s="22">
        <v>-558.9</v>
      </c>
      <c r="L72" s="22">
        <v>441.1</v>
      </c>
    </row>
    <row r="73" spans="1:12" x14ac:dyDescent="0.35">
      <c r="A73" s="24">
        <v>2000400663</v>
      </c>
      <c r="B73" s="23" t="s">
        <v>185</v>
      </c>
      <c r="C73" s="21">
        <v>2000400663</v>
      </c>
      <c r="D73" s="20" t="str">
        <f>VLOOKUP(C73,'[1]หน่วยเบิกจ่าย 544 แห่ง'!$B$2:$C$546,2,FALSE)</f>
        <v>โรงเรียนรัตนราษฎร์บำรุง</v>
      </c>
      <c r="E73" s="20" t="s">
        <v>3190</v>
      </c>
      <c r="F73" s="20" t="s">
        <v>3327</v>
      </c>
      <c r="G73" s="20" t="s">
        <v>201</v>
      </c>
      <c r="H73" s="20" t="s">
        <v>3328</v>
      </c>
      <c r="I73" s="20" t="s">
        <v>3329</v>
      </c>
      <c r="J73" s="22">
        <v>10500</v>
      </c>
      <c r="K73" s="22">
        <v>-2924.96</v>
      </c>
      <c r="L73" s="22">
        <v>7575.04</v>
      </c>
    </row>
    <row r="74" spans="1:12" x14ac:dyDescent="0.35">
      <c r="A74" s="24">
        <v>2000400663</v>
      </c>
      <c r="B74" s="23" t="s">
        <v>185</v>
      </c>
      <c r="C74" s="21">
        <v>2000400663</v>
      </c>
      <c r="D74" s="20" t="str">
        <f>VLOOKUP(C74,'[1]หน่วยเบิกจ่าย 544 แห่ง'!$B$2:$C$546,2,FALSE)</f>
        <v>โรงเรียนรัตนราษฎร์บำรุง</v>
      </c>
      <c r="E74" s="20" t="s">
        <v>3190</v>
      </c>
      <c r="F74" s="20" t="s">
        <v>3330</v>
      </c>
      <c r="G74" s="20" t="s">
        <v>201</v>
      </c>
      <c r="H74" s="20" t="s">
        <v>3328</v>
      </c>
      <c r="I74" s="20" t="s">
        <v>3331</v>
      </c>
      <c r="J74" s="22">
        <v>19000</v>
      </c>
      <c r="K74" s="22">
        <v>-5292.79</v>
      </c>
      <c r="L74" s="22">
        <v>13707.21</v>
      </c>
    </row>
    <row r="75" spans="1:12" x14ac:dyDescent="0.35">
      <c r="A75" s="24">
        <v>2000400834</v>
      </c>
      <c r="B75" s="23" t="s">
        <v>197</v>
      </c>
      <c r="C75" s="21">
        <v>2000400834</v>
      </c>
      <c r="D75" s="20" t="str">
        <f>VLOOKUP(C75,'[1]หน่วยเบิกจ่าย 544 แห่ง'!$B$2:$C$546,2,FALSE)</f>
        <v>โรงเรียนวิทยาศาสตร์จุฬาภรณราชวิทยาลัยเพชรบุรี</v>
      </c>
      <c r="E75" s="20" t="s">
        <v>3190</v>
      </c>
      <c r="F75" s="20" t="s">
        <v>3332</v>
      </c>
      <c r="G75" s="20" t="s">
        <v>201</v>
      </c>
      <c r="H75" s="20" t="s">
        <v>2975</v>
      </c>
      <c r="I75" s="20" t="s">
        <v>3333</v>
      </c>
      <c r="J75" s="22">
        <v>29500</v>
      </c>
      <c r="K75" s="22">
        <v>-26752.05</v>
      </c>
      <c r="L75" s="22">
        <v>2747.95</v>
      </c>
    </row>
    <row r="76" spans="1:12" x14ac:dyDescent="0.35">
      <c r="A76" s="24">
        <v>2000400834</v>
      </c>
      <c r="B76" s="23" t="s">
        <v>197</v>
      </c>
      <c r="C76" s="21">
        <v>2000400834</v>
      </c>
      <c r="D76" s="20" t="str">
        <f>VLOOKUP(C76,'[1]หน่วยเบิกจ่าย 544 แห่ง'!$B$2:$C$546,2,FALSE)</f>
        <v>โรงเรียนวิทยาศาสตร์จุฬาภรณราชวิทยาลัยเพชรบุรี</v>
      </c>
      <c r="E76" s="20" t="s">
        <v>3190</v>
      </c>
      <c r="F76" s="20" t="s">
        <v>3334</v>
      </c>
      <c r="G76" s="20" t="s">
        <v>201</v>
      </c>
      <c r="H76" s="20" t="s">
        <v>2975</v>
      </c>
      <c r="I76" s="20" t="s">
        <v>3333</v>
      </c>
      <c r="J76" s="22">
        <v>29500</v>
      </c>
      <c r="K76" s="22">
        <v>-26752.05</v>
      </c>
      <c r="L76" s="22">
        <v>2747.95</v>
      </c>
    </row>
    <row r="77" spans="1:12" x14ac:dyDescent="0.35">
      <c r="A77" s="24">
        <v>2000400679</v>
      </c>
      <c r="B77" s="23" t="s">
        <v>188</v>
      </c>
      <c r="C77" s="21">
        <v>2000400679</v>
      </c>
      <c r="D77" s="20" t="str">
        <f>VLOOKUP(C77,'[1]หน่วยเบิกจ่าย 544 แห่ง'!$B$2:$C$546,2,FALSE)</f>
        <v xml:space="preserve">โรงเรียนมหาวชิราวุธ </v>
      </c>
      <c r="E77" s="20" t="s">
        <v>3190</v>
      </c>
      <c r="F77" s="20" t="s">
        <v>3335</v>
      </c>
      <c r="G77" s="20" t="s">
        <v>201</v>
      </c>
      <c r="H77" s="20" t="s">
        <v>3336</v>
      </c>
      <c r="I77" s="20" t="s">
        <v>3337</v>
      </c>
      <c r="J77" s="22">
        <v>11990</v>
      </c>
      <c r="K77" s="22">
        <v>-11989</v>
      </c>
      <c r="L77" s="22">
        <v>1</v>
      </c>
    </row>
    <row r="78" spans="1:12" x14ac:dyDescent="0.35">
      <c r="A78" s="24">
        <v>2000400680</v>
      </c>
      <c r="B78" s="23" t="s">
        <v>189</v>
      </c>
      <c r="C78" s="21">
        <v>2000400680</v>
      </c>
      <c r="D78" s="20" t="str">
        <f>VLOOKUP(C78,'[1]หน่วยเบิกจ่าย 544 แห่ง'!$B$2:$C$546,2,FALSE)</f>
        <v>โรงเรียนหาดใหญ่</v>
      </c>
      <c r="E78" s="20" t="s">
        <v>3190</v>
      </c>
      <c r="F78" s="20" t="s">
        <v>3338</v>
      </c>
      <c r="G78" s="20" t="s">
        <v>201</v>
      </c>
      <c r="H78" s="20" t="s">
        <v>3339</v>
      </c>
      <c r="I78" s="20" t="s">
        <v>3340</v>
      </c>
      <c r="J78" s="22">
        <v>60200</v>
      </c>
      <c r="K78" s="22">
        <v>-58055.7</v>
      </c>
      <c r="L78" s="22">
        <v>2144.3000000000002</v>
      </c>
    </row>
    <row r="79" spans="1:12" x14ac:dyDescent="0.35">
      <c r="A79" s="24">
        <v>2000400680</v>
      </c>
      <c r="B79" s="23" t="s">
        <v>189</v>
      </c>
      <c r="C79" s="21">
        <v>2000400680</v>
      </c>
      <c r="D79" s="20" t="str">
        <f>VLOOKUP(C79,'[1]หน่วยเบิกจ่าย 544 แห่ง'!$B$2:$C$546,2,FALSE)</f>
        <v>โรงเรียนหาดใหญ่</v>
      </c>
      <c r="E79" s="20" t="s">
        <v>3190</v>
      </c>
      <c r="F79" s="20" t="s">
        <v>3341</v>
      </c>
      <c r="G79" s="20" t="s">
        <v>201</v>
      </c>
      <c r="H79" s="20" t="s">
        <v>3339</v>
      </c>
      <c r="I79" s="20" t="s">
        <v>3342</v>
      </c>
      <c r="J79" s="22">
        <v>57600</v>
      </c>
      <c r="K79" s="22">
        <v>-55548.31</v>
      </c>
      <c r="L79" s="22">
        <v>2051.69</v>
      </c>
    </row>
    <row r="80" spans="1:12" x14ac:dyDescent="0.35">
      <c r="A80" s="24">
        <v>2000400680</v>
      </c>
      <c r="B80" s="23" t="s">
        <v>189</v>
      </c>
      <c r="C80" s="21">
        <v>2000400680</v>
      </c>
      <c r="D80" s="20" t="str">
        <f>VLOOKUP(C80,'[1]หน่วยเบิกจ่าย 544 แห่ง'!$B$2:$C$546,2,FALSE)</f>
        <v>โรงเรียนหาดใหญ่</v>
      </c>
      <c r="E80" s="20" t="s">
        <v>3190</v>
      </c>
      <c r="F80" s="20" t="s">
        <v>3343</v>
      </c>
      <c r="G80" s="20" t="s">
        <v>201</v>
      </c>
      <c r="H80" s="20" t="s">
        <v>3339</v>
      </c>
      <c r="I80" s="20" t="s">
        <v>3344</v>
      </c>
      <c r="J80" s="22">
        <v>71200</v>
      </c>
      <c r="K80" s="22">
        <v>-68663.89</v>
      </c>
      <c r="L80" s="22">
        <v>2536.11</v>
      </c>
    </row>
    <row r="81" spans="1:12" x14ac:dyDescent="0.35">
      <c r="A81" s="24"/>
      <c r="B81" s="23"/>
      <c r="C81" s="24"/>
      <c r="D81" s="23"/>
      <c r="E81" s="23"/>
      <c r="F81" s="23"/>
      <c r="G81" s="23"/>
      <c r="H81" s="23"/>
      <c r="I81" s="2" t="s">
        <v>119</v>
      </c>
      <c r="J81" s="26">
        <f>SUM(J6:J80)</f>
        <v>2597343.4299999997</v>
      </c>
      <c r="K81" s="26">
        <f>SUM(K6:K80)</f>
        <v>-2386052.25</v>
      </c>
      <c r="L81" s="26">
        <f>SUM(L6:L80)</f>
        <v>211291.18</v>
      </c>
    </row>
  </sheetData>
  <autoFilter ref="A5:L80" xr:uid="{00000000-0009-0000-0000-00000B000000}"/>
  <mergeCells count="4">
    <mergeCell ref="A1:L1"/>
    <mergeCell ref="A2:L2"/>
    <mergeCell ref="A3:L3"/>
    <mergeCell ref="C4:J4"/>
  </mergeCells>
  <pageMargins left="0.21" right="0.2" top="0.4" bottom="0.4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92"/>
  <sheetViews>
    <sheetView topLeftCell="A286" workbookViewId="0">
      <selection activeCell="D13" sqref="D13"/>
    </sheetView>
  </sheetViews>
  <sheetFormatPr defaultColWidth="9" defaultRowHeight="21" x14ac:dyDescent="0.35"/>
  <cols>
    <col min="1" max="1" width="14.42578125" style="1" bestFit="1" customWidth="1"/>
    <col min="2" max="2" width="32" style="1" customWidth="1"/>
    <col min="3" max="3" width="13.140625" style="1" customWidth="1"/>
    <col min="4" max="4" width="31.28515625" style="1" customWidth="1"/>
    <col min="5" max="5" width="13.42578125" style="1" bestFit="1" customWidth="1"/>
    <col min="6" max="6" width="15.140625" style="1" bestFit="1" customWidth="1"/>
    <col min="7" max="7" width="8.7109375" style="1" bestFit="1" customWidth="1"/>
    <col min="8" max="8" width="12.7109375" style="1" bestFit="1" customWidth="1"/>
    <col min="9" max="9" width="39.5703125" style="1" bestFit="1" customWidth="1"/>
    <col min="10" max="10" width="14.28515625" style="1" bestFit="1" customWidth="1"/>
    <col min="11" max="11" width="16.140625" style="1" bestFit="1" customWidth="1"/>
    <col min="12" max="12" width="13.28515625" style="1" bestFit="1" customWidth="1"/>
    <col min="13" max="13" width="9" style="1"/>
    <col min="14" max="14" width="10.5703125" style="1" hidden="1" customWidth="1"/>
    <col min="15" max="15" width="13.42578125" style="1" hidden="1" customWidth="1"/>
    <col min="16" max="16" width="0" style="1" hidden="1" customWidth="1"/>
    <col min="17" max="16384" width="9" style="1"/>
  </cols>
  <sheetData>
    <row r="1" spans="1:16" x14ac:dyDescent="0.35">
      <c r="A1" s="86" t="s">
        <v>4728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6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6" x14ac:dyDescent="0.35">
      <c r="A3" s="83" t="s">
        <v>1437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6" x14ac:dyDescent="0.3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6" x14ac:dyDescent="0.35">
      <c r="A5" s="2" t="s">
        <v>0</v>
      </c>
      <c r="B5" s="36" t="s">
        <v>2567</v>
      </c>
      <c r="C5" s="3" t="s">
        <v>1436</v>
      </c>
      <c r="D5" s="3" t="s">
        <v>2573</v>
      </c>
      <c r="E5" s="3" t="s">
        <v>1435</v>
      </c>
      <c r="F5" s="3" t="s">
        <v>1434</v>
      </c>
      <c r="G5" s="3" t="s">
        <v>1433</v>
      </c>
      <c r="H5" s="3" t="s">
        <v>1432</v>
      </c>
      <c r="I5" s="3" t="s">
        <v>1431</v>
      </c>
      <c r="J5" s="3" t="s">
        <v>1428</v>
      </c>
      <c r="K5" s="3" t="s">
        <v>1430</v>
      </c>
      <c r="L5" s="3" t="s">
        <v>1429</v>
      </c>
      <c r="N5" s="1" t="s">
        <v>1428</v>
      </c>
      <c r="O5" s="37">
        <f>SUBTOTAL(9,J6:J687)</f>
        <v>24002594.34</v>
      </c>
      <c r="P5" s="1" t="s">
        <v>1427</v>
      </c>
    </row>
    <row r="6" spans="1:16" x14ac:dyDescent="0.35">
      <c r="A6" s="28">
        <v>2000400091</v>
      </c>
      <c r="B6" s="59" t="str">
        <f>VLOOKUP(A6,[3]รวม!$A$2:$C$790,3,FALSE)</f>
        <v>โรงเรียนโสตศึกษาจังหวัดนนทบุรี</v>
      </c>
      <c r="C6" s="28">
        <v>2000400091</v>
      </c>
      <c r="D6" s="59" t="str">
        <f>VLOOKUP(C6,[3]รวม!$A$2:$C$790,3,FALSE)</f>
        <v>โรงเรียนโสตศึกษาจังหวัดนนทบุรี</v>
      </c>
      <c r="E6" s="28" t="s">
        <v>203</v>
      </c>
      <c r="F6" s="28" t="s">
        <v>1426</v>
      </c>
      <c r="G6" s="28" t="s">
        <v>201</v>
      </c>
      <c r="H6" s="28" t="s">
        <v>1425</v>
      </c>
      <c r="I6" s="29" t="s">
        <v>1424</v>
      </c>
      <c r="J6" s="38">
        <v>32400</v>
      </c>
      <c r="K6" s="38">
        <v>-32399</v>
      </c>
      <c r="L6" s="38">
        <v>1</v>
      </c>
      <c r="N6" s="39"/>
    </row>
    <row r="7" spans="1:16" x14ac:dyDescent="0.35">
      <c r="A7" s="28">
        <v>2000400626</v>
      </c>
      <c r="B7" s="59" t="str">
        <f>VLOOKUP(A7,[3]รวม!$A$2:$C$790,3,FALSE)</f>
        <v>โรงเรียนธัญรัตน์</v>
      </c>
      <c r="C7" s="28">
        <v>2000400626</v>
      </c>
      <c r="D7" s="59" t="str">
        <f>VLOOKUP(C7,[3]รวม!$A$2:$C$790,3,FALSE)</f>
        <v>โรงเรียนธัญรัตน์</v>
      </c>
      <c r="E7" s="28" t="s">
        <v>203</v>
      </c>
      <c r="F7" s="28" t="s">
        <v>1423</v>
      </c>
      <c r="G7" s="28" t="s">
        <v>201</v>
      </c>
      <c r="H7" s="28" t="s">
        <v>1422</v>
      </c>
      <c r="I7" s="29" t="s">
        <v>1421</v>
      </c>
      <c r="J7" s="38">
        <v>150002.23000000001</v>
      </c>
      <c r="K7" s="38">
        <v>-150001.23000000001</v>
      </c>
      <c r="L7" s="38">
        <v>1</v>
      </c>
    </row>
    <row r="8" spans="1:16" x14ac:dyDescent="0.35">
      <c r="A8" s="28">
        <v>2000400626</v>
      </c>
      <c r="B8" s="59" t="str">
        <f>VLOOKUP(A8,[3]รวม!$A$2:$C$790,3,FALSE)</f>
        <v>โรงเรียนธัญรัตน์</v>
      </c>
      <c r="C8" s="28">
        <v>2000400626</v>
      </c>
      <c r="D8" s="59" t="str">
        <f>VLOOKUP(C8,[3]รวม!$A$2:$C$790,3,FALSE)</f>
        <v>โรงเรียนธัญรัตน์</v>
      </c>
      <c r="E8" s="28" t="s">
        <v>203</v>
      </c>
      <c r="F8" s="28" t="s">
        <v>1420</v>
      </c>
      <c r="G8" s="28" t="s">
        <v>201</v>
      </c>
      <c r="H8" s="28" t="s">
        <v>200</v>
      </c>
      <c r="I8" s="29" t="s">
        <v>1419</v>
      </c>
      <c r="J8" s="38">
        <v>722750</v>
      </c>
      <c r="K8" s="38">
        <v>-722749</v>
      </c>
      <c r="L8" s="38">
        <v>1</v>
      </c>
    </row>
    <row r="9" spans="1:16" x14ac:dyDescent="0.35">
      <c r="A9" s="28">
        <v>2000400626</v>
      </c>
      <c r="B9" s="59" t="str">
        <f>VLOOKUP(A9,[3]รวม!$A$2:$C$790,3,FALSE)</f>
        <v>โรงเรียนธัญรัตน์</v>
      </c>
      <c r="C9" s="28">
        <v>2000400626</v>
      </c>
      <c r="D9" s="59" t="str">
        <f>VLOOKUP(C9,[3]รวม!$A$2:$C$790,3,FALSE)</f>
        <v>โรงเรียนธัญรัตน์</v>
      </c>
      <c r="E9" s="28" t="s">
        <v>203</v>
      </c>
      <c r="F9" s="28" t="s">
        <v>1418</v>
      </c>
      <c r="G9" s="28" t="s">
        <v>201</v>
      </c>
      <c r="H9" s="28" t="s">
        <v>200</v>
      </c>
      <c r="I9" s="29" t="s">
        <v>1417</v>
      </c>
      <c r="J9" s="38">
        <v>5444.44</v>
      </c>
      <c r="K9" s="38">
        <v>-5443.44</v>
      </c>
      <c r="L9" s="38">
        <v>1</v>
      </c>
    </row>
    <row r="10" spans="1:16" x14ac:dyDescent="0.35">
      <c r="A10" s="28">
        <v>2000400626</v>
      </c>
      <c r="B10" s="59" t="str">
        <f>VLOOKUP(A10,[3]รวม!$A$2:$C$790,3,FALSE)</f>
        <v>โรงเรียนธัญรัตน์</v>
      </c>
      <c r="C10" s="28">
        <v>2000400626</v>
      </c>
      <c r="D10" s="59" t="str">
        <f>VLOOKUP(C10,[3]รวม!$A$2:$C$790,3,FALSE)</f>
        <v>โรงเรียนธัญรัตน์</v>
      </c>
      <c r="E10" s="28" t="s">
        <v>203</v>
      </c>
      <c r="F10" s="28" t="s">
        <v>1416</v>
      </c>
      <c r="G10" s="28" t="s">
        <v>201</v>
      </c>
      <c r="H10" s="28" t="s">
        <v>200</v>
      </c>
      <c r="I10" s="29" t="s">
        <v>1414</v>
      </c>
      <c r="J10" s="38">
        <v>5444.44</v>
      </c>
      <c r="K10" s="38">
        <v>-5443.44</v>
      </c>
      <c r="L10" s="38">
        <v>1</v>
      </c>
    </row>
    <row r="11" spans="1:16" x14ac:dyDescent="0.35">
      <c r="A11" s="28">
        <v>2000400626</v>
      </c>
      <c r="B11" s="59" t="str">
        <f>VLOOKUP(A11,[3]รวม!$A$2:$C$790,3,FALSE)</f>
        <v>โรงเรียนธัญรัตน์</v>
      </c>
      <c r="C11" s="28">
        <v>2000400626</v>
      </c>
      <c r="D11" s="59" t="str">
        <f>VLOOKUP(C11,[3]รวม!$A$2:$C$790,3,FALSE)</f>
        <v>โรงเรียนธัญรัตน์</v>
      </c>
      <c r="E11" s="28" t="s">
        <v>203</v>
      </c>
      <c r="F11" s="28" t="s">
        <v>1415</v>
      </c>
      <c r="G11" s="28" t="s">
        <v>201</v>
      </c>
      <c r="H11" s="28" t="s">
        <v>200</v>
      </c>
      <c r="I11" s="29" t="s">
        <v>1414</v>
      </c>
      <c r="J11" s="38">
        <v>5444.44</v>
      </c>
      <c r="K11" s="38">
        <v>-5443.44</v>
      </c>
      <c r="L11" s="38">
        <v>1</v>
      </c>
    </row>
    <row r="12" spans="1:16" x14ac:dyDescent="0.35">
      <c r="A12" s="28">
        <v>2000400626</v>
      </c>
      <c r="B12" s="59" t="str">
        <f>VLOOKUP(A12,[3]รวม!$A$2:$C$790,3,FALSE)</f>
        <v>โรงเรียนธัญรัตน์</v>
      </c>
      <c r="C12" s="28">
        <v>2000400626</v>
      </c>
      <c r="D12" s="59" t="str">
        <f>VLOOKUP(C12,[3]รวม!$A$2:$C$790,3,FALSE)</f>
        <v>โรงเรียนธัญรัตน์</v>
      </c>
      <c r="E12" s="28" t="s">
        <v>203</v>
      </c>
      <c r="F12" s="28" t="s">
        <v>1413</v>
      </c>
      <c r="G12" s="28" t="s">
        <v>201</v>
      </c>
      <c r="H12" s="28" t="s">
        <v>369</v>
      </c>
      <c r="I12" s="29" t="s">
        <v>1412</v>
      </c>
      <c r="J12" s="38">
        <v>8300</v>
      </c>
      <c r="K12" s="38">
        <v>-8299</v>
      </c>
      <c r="L12" s="38">
        <v>1</v>
      </c>
    </row>
    <row r="13" spans="1:16" x14ac:dyDescent="0.35">
      <c r="A13" s="28">
        <v>2000400665</v>
      </c>
      <c r="B13" s="59" t="str">
        <f>VLOOKUP(A13,[3]รวม!$A$2:$C$790,3,FALSE)</f>
        <v xml:space="preserve">โรงเรียนชัยบาดาลวิทยา    </v>
      </c>
      <c r="C13" s="28">
        <v>2000400665</v>
      </c>
      <c r="D13" s="59" t="str">
        <f>VLOOKUP(C13,[3]รวม!$A$2:$C$790,3,FALSE)</f>
        <v xml:space="preserve">โรงเรียนชัยบาดาลวิทยา    </v>
      </c>
      <c r="E13" s="28" t="s">
        <v>203</v>
      </c>
      <c r="F13" s="28" t="s">
        <v>1411</v>
      </c>
      <c r="G13" s="28" t="s">
        <v>201</v>
      </c>
      <c r="H13" s="28" t="s">
        <v>1407</v>
      </c>
      <c r="I13" s="29" t="s">
        <v>1406</v>
      </c>
      <c r="J13" s="38">
        <v>3200</v>
      </c>
      <c r="K13" s="38">
        <v>-3199</v>
      </c>
      <c r="L13" s="38">
        <v>1</v>
      </c>
    </row>
    <row r="14" spans="1:16" x14ac:dyDescent="0.35">
      <c r="A14" s="28">
        <v>2000400665</v>
      </c>
      <c r="B14" s="59" t="str">
        <f>VLOOKUP(A14,[3]รวม!$A$2:$C$790,3,FALSE)</f>
        <v xml:space="preserve">โรงเรียนชัยบาดาลวิทยา    </v>
      </c>
      <c r="C14" s="28">
        <v>2000400665</v>
      </c>
      <c r="D14" s="59" t="str">
        <f>VLOOKUP(C14,[3]รวม!$A$2:$C$790,3,FALSE)</f>
        <v xml:space="preserve">โรงเรียนชัยบาดาลวิทยา    </v>
      </c>
      <c r="E14" s="28" t="s">
        <v>203</v>
      </c>
      <c r="F14" s="28" t="s">
        <v>1410</v>
      </c>
      <c r="G14" s="28" t="s">
        <v>201</v>
      </c>
      <c r="H14" s="28" t="s">
        <v>1407</v>
      </c>
      <c r="I14" s="29" t="s">
        <v>1406</v>
      </c>
      <c r="J14" s="38">
        <v>1600</v>
      </c>
      <c r="K14" s="38">
        <v>-1599</v>
      </c>
      <c r="L14" s="38">
        <v>1</v>
      </c>
    </row>
    <row r="15" spans="1:16" x14ac:dyDescent="0.35">
      <c r="A15" s="28">
        <v>2000400665</v>
      </c>
      <c r="B15" s="59" t="str">
        <f>VLOOKUP(A15,[3]รวม!$A$2:$C$790,3,FALSE)</f>
        <v xml:space="preserve">โรงเรียนชัยบาดาลวิทยา    </v>
      </c>
      <c r="C15" s="28">
        <v>2000400665</v>
      </c>
      <c r="D15" s="59" t="str">
        <f>VLOOKUP(C15,[3]รวม!$A$2:$C$790,3,FALSE)</f>
        <v xml:space="preserve">โรงเรียนชัยบาดาลวิทยา    </v>
      </c>
      <c r="E15" s="28" t="s">
        <v>203</v>
      </c>
      <c r="F15" s="28" t="s">
        <v>1409</v>
      </c>
      <c r="G15" s="28" t="s">
        <v>201</v>
      </c>
      <c r="H15" s="28" t="s">
        <v>1407</v>
      </c>
      <c r="I15" s="29" t="s">
        <v>1406</v>
      </c>
      <c r="J15" s="38">
        <v>3000</v>
      </c>
      <c r="K15" s="38">
        <v>-2999</v>
      </c>
      <c r="L15" s="38">
        <v>1</v>
      </c>
    </row>
    <row r="16" spans="1:16" x14ac:dyDescent="0.35">
      <c r="A16" s="28">
        <v>2000400665</v>
      </c>
      <c r="B16" s="59" t="str">
        <f>VLOOKUP(A16,[3]รวม!$A$2:$C$790,3,FALSE)</f>
        <v xml:space="preserve">โรงเรียนชัยบาดาลวิทยา    </v>
      </c>
      <c r="C16" s="28">
        <v>2000400665</v>
      </c>
      <c r="D16" s="59" t="str">
        <f>VLOOKUP(C16,[3]รวม!$A$2:$C$790,3,FALSE)</f>
        <v xml:space="preserve">โรงเรียนชัยบาดาลวิทยา    </v>
      </c>
      <c r="E16" s="28" t="s">
        <v>203</v>
      </c>
      <c r="F16" s="28" t="s">
        <v>1408</v>
      </c>
      <c r="G16" s="28" t="s">
        <v>201</v>
      </c>
      <c r="H16" s="28" t="s">
        <v>1407</v>
      </c>
      <c r="I16" s="29" t="s">
        <v>1406</v>
      </c>
      <c r="J16" s="38">
        <v>1062</v>
      </c>
      <c r="K16" s="38">
        <v>-1061</v>
      </c>
      <c r="L16" s="38">
        <v>1</v>
      </c>
    </row>
    <row r="17" spans="1:12" x14ac:dyDescent="0.35">
      <c r="A17" s="28">
        <v>2000400665</v>
      </c>
      <c r="B17" s="59" t="str">
        <f>VLOOKUP(A17,[3]รวม!$A$2:$C$790,3,FALSE)</f>
        <v xml:space="preserve">โรงเรียนชัยบาดาลวิทยา    </v>
      </c>
      <c r="C17" s="28">
        <v>2000400665</v>
      </c>
      <c r="D17" s="59" t="str">
        <f>VLOOKUP(C17,[3]รวม!$A$2:$C$790,3,FALSE)</f>
        <v xml:space="preserve">โรงเรียนชัยบาดาลวิทยา    </v>
      </c>
      <c r="E17" s="28" t="s">
        <v>203</v>
      </c>
      <c r="F17" s="28" t="s">
        <v>1405</v>
      </c>
      <c r="G17" s="28" t="s">
        <v>201</v>
      </c>
      <c r="H17" s="28" t="s">
        <v>369</v>
      </c>
      <c r="I17" s="29" t="s">
        <v>1404</v>
      </c>
      <c r="J17" s="38">
        <v>5000</v>
      </c>
      <c r="K17" s="38">
        <v>-4999</v>
      </c>
      <c r="L17" s="38">
        <v>1</v>
      </c>
    </row>
    <row r="18" spans="1:12" x14ac:dyDescent="0.35">
      <c r="A18" s="28">
        <v>2000400665</v>
      </c>
      <c r="B18" s="59" t="str">
        <f>VLOOKUP(A18,[3]รวม!$A$2:$C$790,3,FALSE)</f>
        <v xml:space="preserve">โรงเรียนชัยบาดาลวิทยา    </v>
      </c>
      <c r="C18" s="28">
        <v>2000400665</v>
      </c>
      <c r="D18" s="59" t="str">
        <f>VLOOKUP(C18,[3]รวม!$A$2:$C$790,3,FALSE)</f>
        <v xml:space="preserve">โรงเรียนชัยบาดาลวิทยา    </v>
      </c>
      <c r="E18" s="28" t="s">
        <v>203</v>
      </c>
      <c r="F18" s="28" t="s">
        <v>1403</v>
      </c>
      <c r="G18" s="28" t="s">
        <v>201</v>
      </c>
      <c r="H18" s="28" t="s">
        <v>369</v>
      </c>
      <c r="I18" s="29" t="s">
        <v>313</v>
      </c>
      <c r="J18" s="38">
        <v>6138.89</v>
      </c>
      <c r="K18" s="38">
        <v>-6137.89</v>
      </c>
      <c r="L18" s="38">
        <v>1</v>
      </c>
    </row>
    <row r="19" spans="1:12" x14ac:dyDescent="0.35">
      <c r="A19" s="28">
        <v>2000400665</v>
      </c>
      <c r="B19" s="59" t="str">
        <f>VLOOKUP(A19,[3]รวม!$A$2:$C$790,3,FALSE)</f>
        <v xml:space="preserve">โรงเรียนชัยบาดาลวิทยา    </v>
      </c>
      <c r="C19" s="28">
        <v>2000400665</v>
      </c>
      <c r="D19" s="59" t="str">
        <f>VLOOKUP(C19,[3]รวม!$A$2:$C$790,3,FALSE)</f>
        <v xml:space="preserve">โรงเรียนชัยบาดาลวิทยา    </v>
      </c>
      <c r="E19" s="28" t="s">
        <v>203</v>
      </c>
      <c r="F19" s="28" t="s">
        <v>1402</v>
      </c>
      <c r="G19" s="28" t="s">
        <v>201</v>
      </c>
      <c r="H19" s="28" t="s">
        <v>369</v>
      </c>
      <c r="I19" s="29" t="s">
        <v>643</v>
      </c>
      <c r="J19" s="38">
        <v>16250</v>
      </c>
      <c r="K19" s="38">
        <v>-16249</v>
      </c>
      <c r="L19" s="38">
        <v>1</v>
      </c>
    </row>
    <row r="20" spans="1:12" x14ac:dyDescent="0.35">
      <c r="A20" s="28">
        <v>2000400665</v>
      </c>
      <c r="B20" s="59" t="str">
        <f>VLOOKUP(A20,[3]รวม!$A$2:$C$790,3,FALSE)</f>
        <v xml:space="preserve">โรงเรียนชัยบาดาลวิทยา    </v>
      </c>
      <c r="C20" s="28">
        <v>2000400665</v>
      </c>
      <c r="D20" s="59" t="str">
        <f>VLOOKUP(C20,[3]รวม!$A$2:$C$790,3,FALSE)</f>
        <v xml:space="preserve">โรงเรียนชัยบาดาลวิทยา    </v>
      </c>
      <c r="E20" s="28" t="s">
        <v>203</v>
      </c>
      <c r="F20" s="28" t="s">
        <v>1401</v>
      </c>
      <c r="G20" s="28" t="s">
        <v>1065</v>
      </c>
      <c r="H20" s="28" t="s">
        <v>1400</v>
      </c>
      <c r="I20" s="29" t="s">
        <v>1399</v>
      </c>
      <c r="J20" s="38">
        <v>35000</v>
      </c>
      <c r="K20" s="38">
        <v>-34999</v>
      </c>
      <c r="L20" s="38">
        <v>1</v>
      </c>
    </row>
    <row r="21" spans="1:12" x14ac:dyDescent="0.35">
      <c r="A21" s="28">
        <v>2000400665</v>
      </c>
      <c r="B21" s="59" t="str">
        <f>VLOOKUP(A21,[3]รวม!$A$2:$C$790,3,FALSE)</f>
        <v xml:space="preserve">โรงเรียนชัยบาดาลวิทยา    </v>
      </c>
      <c r="C21" s="28">
        <v>2000400665</v>
      </c>
      <c r="D21" s="59" t="str">
        <f>VLOOKUP(C21,[3]รวม!$A$2:$C$790,3,FALSE)</f>
        <v xml:space="preserve">โรงเรียนชัยบาดาลวิทยา    </v>
      </c>
      <c r="E21" s="28" t="s">
        <v>203</v>
      </c>
      <c r="F21" s="28" t="s">
        <v>1398</v>
      </c>
      <c r="G21" s="28" t="s">
        <v>1065</v>
      </c>
      <c r="H21" s="28" t="s">
        <v>1389</v>
      </c>
      <c r="I21" s="29" t="s">
        <v>1397</v>
      </c>
      <c r="J21" s="38">
        <v>25500</v>
      </c>
      <c r="K21" s="38">
        <v>-25499</v>
      </c>
      <c r="L21" s="38">
        <v>1</v>
      </c>
    </row>
    <row r="22" spans="1:12" x14ac:dyDescent="0.35">
      <c r="A22" s="28">
        <v>2000400665</v>
      </c>
      <c r="B22" s="59" t="str">
        <f>VLOOKUP(A22,[3]รวม!$A$2:$C$790,3,FALSE)</f>
        <v xml:space="preserve">โรงเรียนชัยบาดาลวิทยา    </v>
      </c>
      <c r="C22" s="28">
        <v>2000400665</v>
      </c>
      <c r="D22" s="59" t="str">
        <f>VLOOKUP(C22,[3]รวม!$A$2:$C$790,3,FALSE)</f>
        <v xml:space="preserve">โรงเรียนชัยบาดาลวิทยา    </v>
      </c>
      <c r="E22" s="28" t="s">
        <v>203</v>
      </c>
      <c r="F22" s="28" t="s">
        <v>1396</v>
      </c>
      <c r="G22" s="28" t="s">
        <v>1065</v>
      </c>
      <c r="H22" s="28" t="s">
        <v>1389</v>
      </c>
      <c r="I22" s="29" t="s">
        <v>1394</v>
      </c>
      <c r="J22" s="38">
        <v>16900</v>
      </c>
      <c r="K22" s="38">
        <v>-16899</v>
      </c>
      <c r="L22" s="38">
        <v>1</v>
      </c>
    </row>
    <row r="23" spans="1:12" x14ac:dyDescent="0.35">
      <c r="A23" s="28">
        <v>2000400665</v>
      </c>
      <c r="B23" s="59" t="str">
        <f>VLOOKUP(A23,[3]รวม!$A$2:$C$790,3,FALSE)</f>
        <v xml:space="preserve">โรงเรียนชัยบาดาลวิทยา    </v>
      </c>
      <c r="C23" s="28">
        <v>2000400665</v>
      </c>
      <c r="D23" s="59" t="str">
        <f>VLOOKUP(C23,[3]รวม!$A$2:$C$790,3,FALSE)</f>
        <v xml:space="preserve">โรงเรียนชัยบาดาลวิทยา    </v>
      </c>
      <c r="E23" s="28" t="s">
        <v>203</v>
      </c>
      <c r="F23" s="28" t="s">
        <v>1395</v>
      </c>
      <c r="G23" s="28" t="s">
        <v>1065</v>
      </c>
      <c r="H23" s="28" t="s">
        <v>1389</v>
      </c>
      <c r="I23" s="29" t="s">
        <v>1394</v>
      </c>
      <c r="J23" s="38">
        <v>9000</v>
      </c>
      <c r="K23" s="38">
        <v>-8999</v>
      </c>
      <c r="L23" s="38">
        <v>1</v>
      </c>
    </row>
    <row r="24" spans="1:12" x14ac:dyDescent="0.35">
      <c r="A24" s="28">
        <v>2000400665</v>
      </c>
      <c r="B24" s="59" t="str">
        <f>VLOOKUP(A24,[3]รวม!$A$2:$C$790,3,FALSE)</f>
        <v xml:space="preserve">โรงเรียนชัยบาดาลวิทยา    </v>
      </c>
      <c r="C24" s="28">
        <v>2000400665</v>
      </c>
      <c r="D24" s="59" t="str">
        <f>VLOOKUP(C24,[3]รวม!$A$2:$C$790,3,FALSE)</f>
        <v xml:space="preserve">โรงเรียนชัยบาดาลวิทยา    </v>
      </c>
      <c r="E24" s="28" t="s">
        <v>203</v>
      </c>
      <c r="F24" s="28" t="s">
        <v>1393</v>
      </c>
      <c r="G24" s="28" t="s">
        <v>1065</v>
      </c>
      <c r="H24" s="28" t="s">
        <v>1389</v>
      </c>
      <c r="I24" s="29" t="s">
        <v>1392</v>
      </c>
      <c r="J24" s="38">
        <v>6000</v>
      </c>
      <c r="K24" s="38">
        <v>-5999</v>
      </c>
      <c r="L24" s="38">
        <v>1</v>
      </c>
    </row>
    <row r="25" spans="1:12" x14ac:dyDescent="0.35">
      <c r="A25" s="28">
        <v>2000400665</v>
      </c>
      <c r="B25" s="59" t="str">
        <f>VLOOKUP(A25,[3]รวม!$A$2:$C$790,3,FALSE)</f>
        <v xml:space="preserve">โรงเรียนชัยบาดาลวิทยา    </v>
      </c>
      <c r="C25" s="28">
        <v>2000400665</v>
      </c>
      <c r="D25" s="59" t="str">
        <f>VLOOKUP(C25,[3]รวม!$A$2:$C$790,3,FALSE)</f>
        <v xml:space="preserve">โรงเรียนชัยบาดาลวิทยา    </v>
      </c>
      <c r="E25" s="28" t="s">
        <v>203</v>
      </c>
      <c r="F25" s="28" t="s">
        <v>1391</v>
      </c>
      <c r="G25" s="28" t="s">
        <v>1065</v>
      </c>
      <c r="H25" s="28" t="s">
        <v>1389</v>
      </c>
      <c r="I25" s="29" t="s">
        <v>645</v>
      </c>
      <c r="J25" s="38">
        <v>18000</v>
      </c>
      <c r="K25" s="38">
        <v>-17999</v>
      </c>
      <c r="L25" s="38">
        <v>1</v>
      </c>
    </row>
    <row r="26" spans="1:12" x14ac:dyDescent="0.35">
      <c r="A26" s="28">
        <v>2000400665</v>
      </c>
      <c r="B26" s="59" t="str">
        <f>VLOOKUP(A26,[3]รวม!$A$2:$C$790,3,FALSE)</f>
        <v xml:space="preserve">โรงเรียนชัยบาดาลวิทยา    </v>
      </c>
      <c r="C26" s="28">
        <v>2000400665</v>
      </c>
      <c r="D26" s="59" t="str">
        <f>VLOOKUP(C26,[3]รวม!$A$2:$C$790,3,FALSE)</f>
        <v xml:space="preserve">โรงเรียนชัยบาดาลวิทยา    </v>
      </c>
      <c r="E26" s="28" t="s">
        <v>203</v>
      </c>
      <c r="F26" s="28" t="s">
        <v>1390</v>
      </c>
      <c r="G26" s="28" t="s">
        <v>1065</v>
      </c>
      <c r="H26" s="28" t="s">
        <v>1389</v>
      </c>
      <c r="I26" s="29" t="s">
        <v>729</v>
      </c>
      <c r="J26" s="38">
        <v>18000</v>
      </c>
      <c r="K26" s="38">
        <v>-17999</v>
      </c>
      <c r="L26" s="38">
        <v>1</v>
      </c>
    </row>
    <row r="27" spans="1:12" x14ac:dyDescent="0.35">
      <c r="A27" s="28">
        <v>2000400665</v>
      </c>
      <c r="B27" s="59" t="str">
        <f>VLOOKUP(A27,[3]รวม!$A$2:$C$790,3,FALSE)</f>
        <v xml:space="preserve">โรงเรียนชัยบาดาลวิทยา    </v>
      </c>
      <c r="C27" s="28">
        <v>2000400665</v>
      </c>
      <c r="D27" s="59" t="str">
        <f>VLOOKUP(C27,[3]รวม!$A$2:$C$790,3,FALSE)</f>
        <v xml:space="preserve">โรงเรียนชัยบาดาลวิทยา    </v>
      </c>
      <c r="E27" s="28" t="s">
        <v>203</v>
      </c>
      <c r="F27" s="28" t="s">
        <v>1388</v>
      </c>
      <c r="G27" s="28" t="s">
        <v>1065</v>
      </c>
      <c r="H27" s="28" t="s">
        <v>1387</v>
      </c>
      <c r="I27" s="29" t="s">
        <v>1386</v>
      </c>
      <c r="J27" s="38">
        <v>44000</v>
      </c>
      <c r="K27" s="38">
        <v>-43999</v>
      </c>
      <c r="L27" s="38">
        <v>1</v>
      </c>
    </row>
    <row r="28" spans="1:12" x14ac:dyDescent="0.35">
      <c r="A28" s="28">
        <v>2000400665</v>
      </c>
      <c r="B28" s="59" t="str">
        <f>VLOOKUP(A28,[3]รวม!$A$2:$C$790,3,FALSE)</f>
        <v xml:space="preserve">โรงเรียนชัยบาดาลวิทยา    </v>
      </c>
      <c r="C28" s="28">
        <v>2000400665</v>
      </c>
      <c r="D28" s="59" t="str">
        <f>VLOOKUP(C28,[3]รวม!$A$2:$C$790,3,FALSE)</f>
        <v xml:space="preserve">โรงเรียนชัยบาดาลวิทยา    </v>
      </c>
      <c r="E28" s="28" t="s">
        <v>203</v>
      </c>
      <c r="F28" s="28" t="s">
        <v>1385</v>
      </c>
      <c r="G28" s="28" t="s">
        <v>1065</v>
      </c>
      <c r="H28" s="28" t="s">
        <v>1384</v>
      </c>
      <c r="I28" s="29" t="s">
        <v>1383</v>
      </c>
      <c r="J28" s="38">
        <v>7000</v>
      </c>
      <c r="K28" s="38">
        <v>-6999</v>
      </c>
      <c r="L28" s="38">
        <v>1</v>
      </c>
    </row>
    <row r="29" spans="1:12" x14ac:dyDescent="0.35">
      <c r="A29" s="28">
        <v>2000400665</v>
      </c>
      <c r="B29" s="59" t="str">
        <f>VLOOKUP(A29,[3]รวม!$A$2:$C$790,3,FALSE)</f>
        <v xml:space="preserve">โรงเรียนชัยบาดาลวิทยา    </v>
      </c>
      <c r="C29" s="28">
        <v>2000400665</v>
      </c>
      <c r="D29" s="59" t="str">
        <f>VLOOKUP(C29,[3]รวม!$A$2:$C$790,3,FALSE)</f>
        <v xml:space="preserve">โรงเรียนชัยบาดาลวิทยา    </v>
      </c>
      <c r="E29" s="28" t="s">
        <v>203</v>
      </c>
      <c r="F29" s="28" t="s">
        <v>1382</v>
      </c>
      <c r="G29" s="28" t="s">
        <v>1065</v>
      </c>
      <c r="H29" s="28" t="s">
        <v>1381</v>
      </c>
      <c r="I29" s="29" t="s">
        <v>1380</v>
      </c>
      <c r="J29" s="38">
        <v>5650</v>
      </c>
      <c r="K29" s="38">
        <v>-5649</v>
      </c>
      <c r="L29" s="38">
        <v>1</v>
      </c>
    </row>
    <row r="30" spans="1:12" x14ac:dyDescent="0.35">
      <c r="A30" s="28">
        <v>2000400665</v>
      </c>
      <c r="B30" s="59" t="str">
        <f>VLOOKUP(A30,[3]รวม!$A$2:$C$790,3,FALSE)</f>
        <v xml:space="preserve">โรงเรียนชัยบาดาลวิทยา    </v>
      </c>
      <c r="C30" s="28">
        <v>2000400665</v>
      </c>
      <c r="D30" s="59" t="str">
        <f>VLOOKUP(C30,[3]รวม!$A$2:$C$790,3,FALSE)</f>
        <v xml:space="preserve">โรงเรียนชัยบาดาลวิทยา    </v>
      </c>
      <c r="E30" s="28" t="s">
        <v>203</v>
      </c>
      <c r="F30" s="28" t="s">
        <v>1379</v>
      </c>
      <c r="G30" s="28" t="s">
        <v>1065</v>
      </c>
      <c r="H30" s="28" t="s">
        <v>581</v>
      </c>
      <c r="I30" s="29" t="s">
        <v>1299</v>
      </c>
      <c r="J30" s="38">
        <v>7500</v>
      </c>
      <c r="K30" s="38">
        <v>-7499</v>
      </c>
      <c r="L30" s="38">
        <v>1</v>
      </c>
    </row>
    <row r="31" spans="1:12" x14ac:dyDescent="0.35">
      <c r="A31" s="28">
        <v>2000400665</v>
      </c>
      <c r="B31" s="59" t="str">
        <f>VLOOKUP(A31,[3]รวม!$A$2:$C$790,3,FALSE)</f>
        <v xml:space="preserve">โรงเรียนชัยบาดาลวิทยา    </v>
      </c>
      <c r="C31" s="28">
        <v>2000400665</v>
      </c>
      <c r="D31" s="59" t="str">
        <f>VLOOKUP(C31,[3]รวม!$A$2:$C$790,3,FALSE)</f>
        <v xml:space="preserve">โรงเรียนชัยบาดาลวิทยา    </v>
      </c>
      <c r="E31" s="28" t="s">
        <v>203</v>
      </c>
      <c r="F31" s="28" t="s">
        <v>1378</v>
      </c>
      <c r="G31" s="28" t="s">
        <v>1065</v>
      </c>
      <c r="H31" s="28" t="s">
        <v>581</v>
      </c>
      <c r="I31" s="29" t="s">
        <v>1299</v>
      </c>
      <c r="J31" s="38">
        <v>7500</v>
      </c>
      <c r="K31" s="38">
        <v>-7499</v>
      </c>
      <c r="L31" s="38">
        <v>1</v>
      </c>
    </row>
    <row r="32" spans="1:12" x14ac:dyDescent="0.35">
      <c r="A32" s="28">
        <v>2000400665</v>
      </c>
      <c r="B32" s="59" t="str">
        <f>VLOOKUP(A32,[3]รวม!$A$2:$C$790,3,FALSE)</f>
        <v xml:space="preserve">โรงเรียนชัยบาดาลวิทยา    </v>
      </c>
      <c r="C32" s="28">
        <v>2000400665</v>
      </c>
      <c r="D32" s="59" t="str">
        <f>VLOOKUP(C32,[3]รวม!$A$2:$C$790,3,FALSE)</f>
        <v xml:space="preserve">โรงเรียนชัยบาดาลวิทยา    </v>
      </c>
      <c r="E32" s="28" t="s">
        <v>203</v>
      </c>
      <c r="F32" s="28" t="s">
        <v>1377</v>
      </c>
      <c r="G32" s="28" t="s">
        <v>1065</v>
      </c>
      <c r="H32" s="28" t="s">
        <v>581</v>
      </c>
      <c r="I32" s="29" t="s">
        <v>1376</v>
      </c>
      <c r="J32" s="38">
        <v>25000</v>
      </c>
      <c r="K32" s="38">
        <v>-24999</v>
      </c>
      <c r="L32" s="38">
        <v>1</v>
      </c>
    </row>
    <row r="33" spans="1:12" x14ac:dyDescent="0.35">
      <c r="A33" s="28">
        <v>2000400665</v>
      </c>
      <c r="B33" s="59" t="str">
        <f>VLOOKUP(A33,[3]รวม!$A$2:$C$790,3,FALSE)</f>
        <v xml:space="preserve">โรงเรียนชัยบาดาลวิทยา    </v>
      </c>
      <c r="C33" s="28">
        <v>2000400665</v>
      </c>
      <c r="D33" s="59" t="str">
        <f>VLOOKUP(C33,[3]รวม!$A$2:$C$790,3,FALSE)</f>
        <v xml:space="preserve">โรงเรียนชัยบาดาลวิทยา    </v>
      </c>
      <c r="E33" s="28" t="s">
        <v>203</v>
      </c>
      <c r="F33" s="28" t="s">
        <v>1375</v>
      </c>
      <c r="G33" s="28" t="s">
        <v>1065</v>
      </c>
      <c r="H33" s="28" t="s">
        <v>581</v>
      </c>
      <c r="I33" s="29" t="s">
        <v>1374</v>
      </c>
      <c r="J33" s="38">
        <v>6500</v>
      </c>
      <c r="K33" s="38">
        <v>-6499</v>
      </c>
      <c r="L33" s="38">
        <v>1</v>
      </c>
    </row>
    <row r="34" spans="1:12" x14ac:dyDescent="0.35">
      <c r="A34" s="28">
        <v>2000400665</v>
      </c>
      <c r="B34" s="59" t="str">
        <f>VLOOKUP(A34,[3]รวม!$A$2:$C$790,3,FALSE)</f>
        <v xml:space="preserve">โรงเรียนชัยบาดาลวิทยา    </v>
      </c>
      <c r="C34" s="28">
        <v>2000400665</v>
      </c>
      <c r="D34" s="59" t="str">
        <f>VLOOKUP(C34,[3]รวม!$A$2:$C$790,3,FALSE)</f>
        <v xml:space="preserve">โรงเรียนชัยบาดาลวิทยา    </v>
      </c>
      <c r="E34" s="28" t="s">
        <v>203</v>
      </c>
      <c r="F34" s="28" t="s">
        <v>1373</v>
      </c>
      <c r="G34" s="28" t="s">
        <v>1065</v>
      </c>
      <c r="H34" s="28" t="s">
        <v>1372</v>
      </c>
      <c r="I34" s="29" t="s">
        <v>1371</v>
      </c>
      <c r="J34" s="38">
        <v>29000</v>
      </c>
      <c r="K34" s="38">
        <v>-28999</v>
      </c>
      <c r="L34" s="38">
        <v>1</v>
      </c>
    </row>
    <row r="35" spans="1:12" x14ac:dyDescent="0.35">
      <c r="A35" s="28">
        <v>2000400665</v>
      </c>
      <c r="B35" s="59" t="str">
        <f>VLOOKUP(A35,[3]รวม!$A$2:$C$790,3,FALSE)</f>
        <v xml:space="preserve">โรงเรียนชัยบาดาลวิทยา    </v>
      </c>
      <c r="C35" s="28">
        <v>2000400665</v>
      </c>
      <c r="D35" s="59" t="str">
        <f>VLOOKUP(C35,[3]รวม!$A$2:$C$790,3,FALSE)</f>
        <v xml:space="preserve">โรงเรียนชัยบาดาลวิทยา    </v>
      </c>
      <c r="E35" s="28" t="s">
        <v>203</v>
      </c>
      <c r="F35" s="28" t="s">
        <v>1370</v>
      </c>
      <c r="G35" s="28" t="s">
        <v>1065</v>
      </c>
      <c r="H35" s="28" t="s">
        <v>1359</v>
      </c>
      <c r="I35" s="29" t="s">
        <v>1368</v>
      </c>
      <c r="J35" s="38">
        <v>47500</v>
      </c>
      <c r="K35" s="38">
        <v>-47499</v>
      </c>
      <c r="L35" s="38">
        <v>1</v>
      </c>
    </row>
    <row r="36" spans="1:12" x14ac:dyDescent="0.35">
      <c r="A36" s="28">
        <v>2000400665</v>
      </c>
      <c r="B36" s="59" t="str">
        <f>VLOOKUP(A36,[3]รวม!$A$2:$C$790,3,FALSE)</f>
        <v xml:space="preserve">โรงเรียนชัยบาดาลวิทยา    </v>
      </c>
      <c r="C36" s="28">
        <v>2000400665</v>
      </c>
      <c r="D36" s="59" t="str">
        <f>VLOOKUP(C36,[3]รวม!$A$2:$C$790,3,FALSE)</f>
        <v xml:space="preserve">โรงเรียนชัยบาดาลวิทยา    </v>
      </c>
      <c r="E36" s="28" t="s">
        <v>203</v>
      </c>
      <c r="F36" s="28" t="s">
        <v>1369</v>
      </c>
      <c r="G36" s="28" t="s">
        <v>1065</v>
      </c>
      <c r="H36" s="28" t="s">
        <v>1359</v>
      </c>
      <c r="I36" s="29" t="s">
        <v>1368</v>
      </c>
      <c r="J36" s="38">
        <v>47500</v>
      </c>
      <c r="K36" s="38">
        <v>-47499</v>
      </c>
      <c r="L36" s="38">
        <v>1</v>
      </c>
    </row>
    <row r="37" spans="1:12" x14ac:dyDescent="0.35">
      <c r="A37" s="28">
        <v>2000400665</v>
      </c>
      <c r="B37" s="59" t="str">
        <f>VLOOKUP(A37,[3]รวม!$A$2:$C$790,3,FALSE)</f>
        <v xml:space="preserve">โรงเรียนชัยบาดาลวิทยา    </v>
      </c>
      <c r="C37" s="28">
        <v>2000400665</v>
      </c>
      <c r="D37" s="59" t="str">
        <f>VLOOKUP(C37,[3]รวม!$A$2:$C$790,3,FALSE)</f>
        <v xml:space="preserve">โรงเรียนชัยบาดาลวิทยา    </v>
      </c>
      <c r="E37" s="28" t="s">
        <v>203</v>
      </c>
      <c r="F37" s="28" t="s">
        <v>1367</v>
      </c>
      <c r="G37" s="28" t="s">
        <v>1065</v>
      </c>
      <c r="H37" s="28" t="s">
        <v>1359</v>
      </c>
      <c r="I37" s="29" t="s">
        <v>1365</v>
      </c>
      <c r="J37" s="38">
        <v>61700</v>
      </c>
      <c r="K37" s="38">
        <v>-61699</v>
      </c>
      <c r="L37" s="38">
        <v>1</v>
      </c>
    </row>
    <row r="38" spans="1:12" x14ac:dyDescent="0.35">
      <c r="A38" s="28">
        <v>2000400665</v>
      </c>
      <c r="B38" s="59" t="str">
        <f>VLOOKUP(A38,[3]รวม!$A$2:$C$790,3,FALSE)</f>
        <v xml:space="preserve">โรงเรียนชัยบาดาลวิทยา    </v>
      </c>
      <c r="C38" s="28">
        <v>2000400665</v>
      </c>
      <c r="D38" s="59" t="str">
        <f>VLOOKUP(C38,[3]รวม!$A$2:$C$790,3,FALSE)</f>
        <v xml:space="preserve">โรงเรียนชัยบาดาลวิทยา    </v>
      </c>
      <c r="E38" s="28" t="s">
        <v>203</v>
      </c>
      <c r="F38" s="28" t="s">
        <v>1366</v>
      </c>
      <c r="G38" s="28" t="s">
        <v>1065</v>
      </c>
      <c r="H38" s="28" t="s">
        <v>1359</v>
      </c>
      <c r="I38" s="29" t="s">
        <v>1365</v>
      </c>
      <c r="J38" s="38">
        <v>61700</v>
      </c>
      <c r="K38" s="38">
        <v>-61699</v>
      </c>
      <c r="L38" s="38">
        <v>1</v>
      </c>
    </row>
    <row r="39" spans="1:12" x14ac:dyDescent="0.35">
      <c r="A39" s="28">
        <v>2000400665</v>
      </c>
      <c r="B39" s="59" t="str">
        <f>VLOOKUP(A39,[3]รวม!$A$2:$C$790,3,FALSE)</f>
        <v xml:space="preserve">โรงเรียนชัยบาดาลวิทยา    </v>
      </c>
      <c r="C39" s="28">
        <v>2000400665</v>
      </c>
      <c r="D39" s="59" t="str">
        <f>VLOOKUP(C39,[3]รวม!$A$2:$C$790,3,FALSE)</f>
        <v xml:space="preserve">โรงเรียนชัยบาดาลวิทยา    </v>
      </c>
      <c r="E39" s="28" t="s">
        <v>203</v>
      </c>
      <c r="F39" s="28" t="s">
        <v>1364</v>
      </c>
      <c r="G39" s="28" t="s">
        <v>1065</v>
      </c>
      <c r="H39" s="28" t="s">
        <v>1359</v>
      </c>
      <c r="I39" s="29" t="s">
        <v>1362</v>
      </c>
      <c r="J39" s="38">
        <v>30400</v>
      </c>
      <c r="K39" s="38">
        <v>-30399</v>
      </c>
      <c r="L39" s="38">
        <v>1</v>
      </c>
    </row>
    <row r="40" spans="1:12" x14ac:dyDescent="0.35">
      <c r="A40" s="28">
        <v>2000400665</v>
      </c>
      <c r="B40" s="59" t="str">
        <f>VLOOKUP(A40,[3]รวม!$A$2:$C$790,3,FALSE)</f>
        <v xml:space="preserve">โรงเรียนชัยบาดาลวิทยา    </v>
      </c>
      <c r="C40" s="28">
        <v>2000400665</v>
      </c>
      <c r="D40" s="59" t="str">
        <f>VLOOKUP(C40,[3]รวม!$A$2:$C$790,3,FALSE)</f>
        <v xml:space="preserve">โรงเรียนชัยบาดาลวิทยา    </v>
      </c>
      <c r="E40" s="28" t="s">
        <v>203</v>
      </c>
      <c r="F40" s="28" t="s">
        <v>1363</v>
      </c>
      <c r="G40" s="28" t="s">
        <v>1065</v>
      </c>
      <c r="H40" s="28" t="s">
        <v>1359</v>
      </c>
      <c r="I40" s="29" t="s">
        <v>1362</v>
      </c>
      <c r="J40" s="38">
        <v>30400</v>
      </c>
      <c r="K40" s="38">
        <v>-30399</v>
      </c>
      <c r="L40" s="38">
        <v>1</v>
      </c>
    </row>
    <row r="41" spans="1:12" x14ac:dyDescent="0.35">
      <c r="A41" s="28">
        <v>2000400665</v>
      </c>
      <c r="B41" s="59" t="str">
        <f>VLOOKUP(A41,[3]รวม!$A$2:$C$790,3,FALSE)</f>
        <v xml:space="preserve">โรงเรียนชัยบาดาลวิทยา    </v>
      </c>
      <c r="C41" s="28">
        <v>2000400665</v>
      </c>
      <c r="D41" s="59" t="str">
        <f>VLOOKUP(C41,[3]รวม!$A$2:$C$790,3,FALSE)</f>
        <v xml:space="preserve">โรงเรียนชัยบาดาลวิทยา    </v>
      </c>
      <c r="E41" s="28" t="s">
        <v>203</v>
      </c>
      <c r="F41" s="28" t="s">
        <v>1361</v>
      </c>
      <c r="G41" s="28" t="s">
        <v>1065</v>
      </c>
      <c r="H41" s="28" t="s">
        <v>1359</v>
      </c>
      <c r="I41" s="29" t="s">
        <v>1358</v>
      </c>
      <c r="J41" s="38">
        <v>30400</v>
      </c>
      <c r="K41" s="38">
        <v>-30399</v>
      </c>
      <c r="L41" s="38">
        <v>1</v>
      </c>
    </row>
    <row r="42" spans="1:12" x14ac:dyDescent="0.35">
      <c r="A42" s="28">
        <v>2000400665</v>
      </c>
      <c r="B42" s="59" t="str">
        <f>VLOOKUP(A42,[3]รวม!$A$2:$C$790,3,FALSE)</f>
        <v xml:space="preserve">โรงเรียนชัยบาดาลวิทยา    </v>
      </c>
      <c r="C42" s="28">
        <v>2000400665</v>
      </c>
      <c r="D42" s="59" t="str">
        <f>VLOOKUP(C42,[3]รวม!$A$2:$C$790,3,FALSE)</f>
        <v xml:space="preserve">โรงเรียนชัยบาดาลวิทยา    </v>
      </c>
      <c r="E42" s="28" t="s">
        <v>203</v>
      </c>
      <c r="F42" s="28" t="s">
        <v>1360</v>
      </c>
      <c r="G42" s="28" t="s">
        <v>1065</v>
      </c>
      <c r="H42" s="28" t="s">
        <v>1359</v>
      </c>
      <c r="I42" s="29" t="s">
        <v>1358</v>
      </c>
      <c r="J42" s="38">
        <v>30400</v>
      </c>
      <c r="K42" s="38">
        <v>-30399</v>
      </c>
      <c r="L42" s="38">
        <v>1</v>
      </c>
    </row>
    <row r="43" spans="1:12" x14ac:dyDescent="0.35">
      <c r="A43" s="28">
        <v>2000400687</v>
      </c>
      <c r="B43" s="59" t="str">
        <f>VLOOKUP(A43,[3]รวม!$A$2:$C$790,3,FALSE)</f>
        <v>โรงเรียนสิงห์บุรี</v>
      </c>
      <c r="C43" s="28">
        <v>2000400687</v>
      </c>
      <c r="D43" s="59" t="str">
        <f>VLOOKUP(C43,[3]รวม!$A$2:$C$790,3,FALSE)</f>
        <v>โรงเรียนสิงห์บุรี</v>
      </c>
      <c r="E43" s="28" t="s">
        <v>203</v>
      </c>
      <c r="F43" s="28" t="s">
        <v>1357</v>
      </c>
      <c r="G43" s="28" t="s">
        <v>201</v>
      </c>
      <c r="H43" s="28" t="s">
        <v>378</v>
      </c>
      <c r="I43" s="29" t="s">
        <v>1356</v>
      </c>
      <c r="J43" s="38">
        <v>8800</v>
      </c>
      <c r="K43" s="38">
        <v>-8799</v>
      </c>
      <c r="L43" s="38">
        <v>1</v>
      </c>
    </row>
    <row r="44" spans="1:12" x14ac:dyDescent="0.35">
      <c r="A44" s="28">
        <v>2000400687</v>
      </c>
      <c r="B44" s="59" t="str">
        <f>VLOOKUP(A44,[3]รวม!$A$2:$C$790,3,FALSE)</f>
        <v>โรงเรียนสิงห์บุรี</v>
      </c>
      <c r="C44" s="28">
        <v>2000400687</v>
      </c>
      <c r="D44" s="59" t="str">
        <f>VLOOKUP(C44,[3]รวม!$A$2:$C$790,3,FALSE)</f>
        <v>โรงเรียนสิงห์บุรี</v>
      </c>
      <c r="E44" s="28" t="s">
        <v>203</v>
      </c>
      <c r="F44" s="28" t="s">
        <v>1355</v>
      </c>
      <c r="G44" s="28" t="s">
        <v>201</v>
      </c>
      <c r="H44" s="28" t="s">
        <v>1352</v>
      </c>
      <c r="I44" s="29" t="s">
        <v>1354</v>
      </c>
      <c r="J44" s="38">
        <v>23000</v>
      </c>
      <c r="K44" s="38">
        <v>-17240.55</v>
      </c>
      <c r="L44" s="38">
        <v>5759.45</v>
      </c>
    </row>
    <row r="45" spans="1:12" x14ac:dyDescent="0.35">
      <c r="A45" s="28">
        <v>2000400687</v>
      </c>
      <c r="B45" s="59" t="str">
        <f>VLOOKUP(A45,[3]รวม!$A$2:$C$790,3,FALSE)</f>
        <v>โรงเรียนสิงห์บุรี</v>
      </c>
      <c r="C45" s="28">
        <v>2000400687</v>
      </c>
      <c r="D45" s="59" t="str">
        <f>VLOOKUP(C45,[3]รวม!$A$2:$C$790,3,FALSE)</f>
        <v>โรงเรียนสิงห์บุรี</v>
      </c>
      <c r="E45" s="28" t="s">
        <v>203</v>
      </c>
      <c r="F45" s="28" t="s">
        <v>1353</v>
      </c>
      <c r="G45" s="28" t="s">
        <v>201</v>
      </c>
      <c r="H45" s="28" t="s">
        <v>1352</v>
      </c>
      <c r="I45" s="29" t="s">
        <v>1351</v>
      </c>
      <c r="J45" s="38">
        <v>3000</v>
      </c>
      <c r="K45" s="38">
        <v>-2248.77</v>
      </c>
      <c r="L45" s="38">
        <v>751.23</v>
      </c>
    </row>
    <row r="46" spans="1:12" x14ac:dyDescent="0.35">
      <c r="A46" s="28">
        <v>2000400522</v>
      </c>
      <c r="B46" s="59" t="str">
        <f>VLOOKUP(A46,[3]รวม!$A$2:$C$790,3,FALSE)</f>
        <v>โรงเรียนราชประชานุเคราะห์ 46</v>
      </c>
      <c r="C46" s="28">
        <v>2000400522</v>
      </c>
      <c r="D46" s="59" t="str">
        <f>VLOOKUP(C46,[3]รวม!$A$2:$C$790,3,FALSE)</f>
        <v>โรงเรียนราชประชานุเคราะห์ 46</v>
      </c>
      <c r="E46" s="28" t="s">
        <v>203</v>
      </c>
      <c r="F46" s="28" t="s">
        <v>1350</v>
      </c>
      <c r="G46" s="28" t="s">
        <v>201</v>
      </c>
      <c r="H46" s="28" t="s">
        <v>468</v>
      </c>
      <c r="I46" s="29" t="s">
        <v>1349</v>
      </c>
      <c r="J46" s="38">
        <v>8862</v>
      </c>
      <c r="K46" s="38">
        <v>-8861</v>
      </c>
      <c r="L46" s="38">
        <v>1</v>
      </c>
    </row>
    <row r="47" spans="1:12" x14ac:dyDescent="0.35">
      <c r="A47" s="41">
        <v>2000400326</v>
      </c>
      <c r="B47" s="60" t="s">
        <v>65</v>
      </c>
      <c r="C47" s="28">
        <v>2000400327</v>
      </c>
      <c r="D47" s="59" t="str">
        <f>VLOOKUP(C47,[3]รวม!$A$2:$C$790,3,FALSE)</f>
        <v>รร.สพป.เขต2 ชลบุรี</v>
      </c>
      <c r="E47" s="28" t="s">
        <v>203</v>
      </c>
      <c r="F47" s="28" t="s">
        <v>1347</v>
      </c>
      <c r="G47" s="28" t="s">
        <v>201</v>
      </c>
      <c r="H47" s="28" t="s">
        <v>1346</v>
      </c>
      <c r="I47" s="29" t="s">
        <v>8</v>
      </c>
      <c r="J47" s="38">
        <v>79758</v>
      </c>
      <c r="K47" s="38">
        <v>-79757</v>
      </c>
      <c r="L47" s="38">
        <v>1</v>
      </c>
    </row>
    <row r="48" spans="1:12" x14ac:dyDescent="0.35">
      <c r="A48" s="41">
        <v>2000400326</v>
      </c>
      <c r="B48" s="60" t="s">
        <v>65</v>
      </c>
      <c r="C48" s="28">
        <v>2000400327</v>
      </c>
      <c r="D48" s="59" t="str">
        <f>VLOOKUP(C48,[3]รวม!$A$2:$C$790,3,FALSE)</f>
        <v>รร.สพป.เขต2 ชลบุรี</v>
      </c>
      <c r="E48" s="28" t="s">
        <v>203</v>
      </c>
      <c r="F48" s="28" t="s">
        <v>1345</v>
      </c>
      <c r="G48" s="28" t="s">
        <v>201</v>
      </c>
      <c r="H48" s="28" t="s">
        <v>1306</v>
      </c>
      <c r="I48" s="29" t="s">
        <v>8</v>
      </c>
      <c r="J48" s="38">
        <v>26586</v>
      </c>
      <c r="K48" s="38">
        <v>-26585</v>
      </c>
      <c r="L48" s="38">
        <v>1</v>
      </c>
    </row>
    <row r="49" spans="1:12" x14ac:dyDescent="0.35">
      <c r="A49" s="41">
        <v>2000400326</v>
      </c>
      <c r="B49" s="60" t="s">
        <v>65</v>
      </c>
      <c r="C49" s="28">
        <v>2000400327</v>
      </c>
      <c r="D49" s="59" t="str">
        <f>VLOOKUP(C49,[3]รวม!$A$2:$C$790,3,FALSE)</f>
        <v>รร.สพป.เขต2 ชลบุรี</v>
      </c>
      <c r="E49" s="28" t="s">
        <v>203</v>
      </c>
      <c r="F49" s="28" t="s">
        <v>1344</v>
      </c>
      <c r="G49" s="28" t="s">
        <v>201</v>
      </c>
      <c r="H49" s="28" t="s">
        <v>1306</v>
      </c>
      <c r="I49" s="29" t="s">
        <v>8</v>
      </c>
      <c r="J49" s="38">
        <v>26586</v>
      </c>
      <c r="K49" s="38">
        <v>-26585</v>
      </c>
      <c r="L49" s="38">
        <v>1</v>
      </c>
    </row>
    <row r="50" spans="1:12" x14ac:dyDescent="0.35">
      <c r="A50" s="41">
        <v>2000400326</v>
      </c>
      <c r="B50" s="60" t="s">
        <v>65</v>
      </c>
      <c r="C50" s="28">
        <v>2000400327</v>
      </c>
      <c r="D50" s="59" t="str">
        <f>VLOOKUP(C50,[3]รวม!$A$2:$C$790,3,FALSE)</f>
        <v>รร.สพป.เขต2 ชลบุรี</v>
      </c>
      <c r="E50" s="28" t="s">
        <v>203</v>
      </c>
      <c r="F50" s="28" t="s">
        <v>1343</v>
      </c>
      <c r="G50" s="28" t="s">
        <v>201</v>
      </c>
      <c r="H50" s="28" t="s">
        <v>1306</v>
      </c>
      <c r="I50" s="29" t="s">
        <v>8</v>
      </c>
      <c r="J50" s="38">
        <v>97482</v>
      </c>
      <c r="K50" s="38">
        <v>-97481</v>
      </c>
      <c r="L50" s="38">
        <v>1</v>
      </c>
    </row>
    <row r="51" spans="1:12" x14ac:dyDescent="0.35">
      <c r="A51" s="41">
        <v>2000400326</v>
      </c>
      <c r="B51" s="60" t="s">
        <v>65</v>
      </c>
      <c r="C51" s="28">
        <v>2000400327</v>
      </c>
      <c r="D51" s="59" t="str">
        <f>VLOOKUP(C51,[3]รวม!$A$2:$C$790,3,FALSE)</f>
        <v>รร.สพป.เขต2 ชลบุรี</v>
      </c>
      <c r="E51" s="28" t="s">
        <v>203</v>
      </c>
      <c r="F51" s="28" t="s">
        <v>1342</v>
      </c>
      <c r="G51" s="28" t="s">
        <v>201</v>
      </c>
      <c r="H51" s="28" t="s">
        <v>1306</v>
      </c>
      <c r="I51" s="29" t="s">
        <v>8</v>
      </c>
      <c r="J51" s="38">
        <v>26586</v>
      </c>
      <c r="K51" s="38">
        <v>-26585</v>
      </c>
      <c r="L51" s="38">
        <v>1</v>
      </c>
    </row>
    <row r="52" spans="1:12" x14ac:dyDescent="0.35">
      <c r="A52" s="41">
        <v>2000400326</v>
      </c>
      <c r="B52" s="60" t="s">
        <v>65</v>
      </c>
      <c r="C52" s="28">
        <v>2000400327</v>
      </c>
      <c r="D52" s="59" t="str">
        <f>VLOOKUP(C52,[3]รวม!$A$2:$C$790,3,FALSE)</f>
        <v>รร.สพป.เขต2 ชลบุรี</v>
      </c>
      <c r="E52" s="28" t="s">
        <v>203</v>
      </c>
      <c r="F52" s="28" t="s">
        <v>1341</v>
      </c>
      <c r="G52" s="28" t="s">
        <v>201</v>
      </c>
      <c r="H52" s="28" t="s">
        <v>1306</v>
      </c>
      <c r="I52" s="29" t="s">
        <v>8</v>
      </c>
      <c r="J52" s="38">
        <v>17724</v>
      </c>
      <c r="K52" s="38">
        <v>-17723</v>
      </c>
      <c r="L52" s="38">
        <v>1</v>
      </c>
    </row>
    <row r="53" spans="1:12" x14ac:dyDescent="0.35">
      <c r="A53" s="41">
        <v>2000400326</v>
      </c>
      <c r="B53" s="60" t="s">
        <v>65</v>
      </c>
      <c r="C53" s="28">
        <v>2000400327</v>
      </c>
      <c r="D53" s="59" t="str">
        <f>VLOOKUP(C53,[3]รวม!$A$2:$C$790,3,FALSE)</f>
        <v>รร.สพป.เขต2 ชลบุรี</v>
      </c>
      <c r="E53" s="28" t="s">
        <v>203</v>
      </c>
      <c r="F53" s="28" t="s">
        <v>1340</v>
      </c>
      <c r="G53" s="28" t="s">
        <v>201</v>
      </c>
      <c r="H53" s="28" t="s">
        <v>1306</v>
      </c>
      <c r="I53" s="29" t="s">
        <v>8</v>
      </c>
      <c r="J53" s="38">
        <v>79758</v>
      </c>
      <c r="K53" s="38">
        <v>-79757</v>
      </c>
      <c r="L53" s="38">
        <v>1</v>
      </c>
    </row>
    <row r="54" spans="1:12" x14ac:dyDescent="0.35">
      <c r="A54" s="41">
        <v>2000400326</v>
      </c>
      <c r="B54" s="60" t="s">
        <v>65</v>
      </c>
      <c r="C54" s="28">
        <v>2000400327</v>
      </c>
      <c r="D54" s="59" t="str">
        <f>VLOOKUP(C54,[3]รวม!$A$2:$C$790,3,FALSE)</f>
        <v>รร.สพป.เขต2 ชลบุรี</v>
      </c>
      <c r="E54" s="28" t="s">
        <v>203</v>
      </c>
      <c r="F54" s="28" t="s">
        <v>1339</v>
      </c>
      <c r="G54" s="28" t="s">
        <v>201</v>
      </c>
      <c r="H54" s="28" t="s">
        <v>1306</v>
      </c>
      <c r="I54" s="29" t="s">
        <v>8</v>
      </c>
      <c r="J54" s="38">
        <v>44310</v>
      </c>
      <c r="K54" s="38">
        <v>-44309</v>
      </c>
      <c r="L54" s="38">
        <v>1</v>
      </c>
    </row>
    <row r="55" spans="1:12" x14ac:dyDescent="0.35">
      <c r="A55" s="41">
        <v>2000400326</v>
      </c>
      <c r="B55" s="60" t="s">
        <v>65</v>
      </c>
      <c r="C55" s="28">
        <v>2000400327</v>
      </c>
      <c r="D55" s="59" t="str">
        <f>VLOOKUP(C55,[3]รวม!$A$2:$C$790,3,FALSE)</f>
        <v>รร.สพป.เขต2 ชลบุรี</v>
      </c>
      <c r="E55" s="28" t="s">
        <v>203</v>
      </c>
      <c r="F55" s="28" t="s">
        <v>1338</v>
      </c>
      <c r="G55" s="28" t="s">
        <v>201</v>
      </c>
      <c r="H55" s="28" t="s">
        <v>1306</v>
      </c>
      <c r="I55" s="29" t="s">
        <v>8</v>
      </c>
      <c r="J55" s="38">
        <v>53172</v>
      </c>
      <c r="K55" s="38">
        <v>-53171</v>
      </c>
      <c r="L55" s="38">
        <v>1</v>
      </c>
    </row>
    <row r="56" spans="1:12" x14ac:dyDescent="0.35">
      <c r="A56" s="41">
        <v>2000400326</v>
      </c>
      <c r="B56" s="60" t="s">
        <v>65</v>
      </c>
      <c r="C56" s="28">
        <v>2000400327</v>
      </c>
      <c r="D56" s="59" t="str">
        <f>VLOOKUP(C56,[3]รวม!$A$2:$C$790,3,FALSE)</f>
        <v>รร.สพป.เขต2 ชลบุรี</v>
      </c>
      <c r="E56" s="28" t="s">
        <v>203</v>
      </c>
      <c r="F56" s="28" t="s">
        <v>1337</v>
      </c>
      <c r="G56" s="28" t="s">
        <v>201</v>
      </c>
      <c r="H56" s="28" t="s">
        <v>1306</v>
      </c>
      <c r="I56" s="29" t="s">
        <v>8</v>
      </c>
      <c r="J56" s="38">
        <v>141792</v>
      </c>
      <c r="K56" s="38">
        <v>-141791</v>
      </c>
      <c r="L56" s="38">
        <v>1</v>
      </c>
    </row>
    <row r="57" spans="1:12" x14ac:dyDescent="0.35">
      <c r="A57" s="41">
        <v>2000400326</v>
      </c>
      <c r="B57" s="60" t="s">
        <v>65</v>
      </c>
      <c r="C57" s="28">
        <v>2000400327</v>
      </c>
      <c r="D57" s="59" t="str">
        <f>VLOOKUP(C57,[3]รวม!$A$2:$C$790,3,FALSE)</f>
        <v>รร.สพป.เขต2 ชลบุรี</v>
      </c>
      <c r="E57" s="28" t="s">
        <v>203</v>
      </c>
      <c r="F57" s="28" t="s">
        <v>1336</v>
      </c>
      <c r="G57" s="28" t="s">
        <v>201</v>
      </c>
      <c r="H57" s="28" t="s">
        <v>1306</v>
      </c>
      <c r="I57" s="29" t="s">
        <v>8</v>
      </c>
      <c r="J57" s="38">
        <v>62034</v>
      </c>
      <c r="K57" s="38">
        <v>-62033</v>
      </c>
      <c r="L57" s="38">
        <v>1</v>
      </c>
    </row>
    <row r="58" spans="1:12" x14ac:dyDescent="0.35">
      <c r="A58" s="41">
        <v>2000400326</v>
      </c>
      <c r="B58" s="60" t="s">
        <v>65</v>
      </c>
      <c r="C58" s="28">
        <v>2000400327</v>
      </c>
      <c r="D58" s="59" t="str">
        <f>VLOOKUP(C58,[3]รวม!$A$2:$C$790,3,FALSE)</f>
        <v>รร.สพป.เขต2 ชลบุรี</v>
      </c>
      <c r="E58" s="28" t="s">
        <v>203</v>
      </c>
      <c r="F58" s="28" t="s">
        <v>1335</v>
      </c>
      <c r="G58" s="28" t="s">
        <v>201</v>
      </c>
      <c r="H58" s="28" t="s">
        <v>1306</v>
      </c>
      <c r="I58" s="29" t="s">
        <v>8</v>
      </c>
      <c r="J58" s="38">
        <v>8862</v>
      </c>
      <c r="K58" s="38">
        <v>-8861</v>
      </c>
      <c r="L58" s="38">
        <v>1</v>
      </c>
    </row>
    <row r="59" spans="1:12" x14ac:dyDescent="0.35">
      <c r="A59" s="41">
        <v>2000400326</v>
      </c>
      <c r="B59" s="60" t="s">
        <v>65</v>
      </c>
      <c r="C59" s="28">
        <v>2000400327</v>
      </c>
      <c r="D59" s="59" t="str">
        <f>VLOOKUP(C59,[3]รวม!$A$2:$C$790,3,FALSE)</f>
        <v>รร.สพป.เขต2 ชลบุรี</v>
      </c>
      <c r="E59" s="28" t="s">
        <v>203</v>
      </c>
      <c r="F59" s="28" t="s">
        <v>1334</v>
      </c>
      <c r="G59" s="28" t="s">
        <v>201</v>
      </c>
      <c r="H59" s="28" t="s">
        <v>1306</v>
      </c>
      <c r="I59" s="29" t="s">
        <v>8</v>
      </c>
      <c r="J59" s="38">
        <v>17724</v>
      </c>
      <c r="K59" s="38">
        <v>-17723</v>
      </c>
      <c r="L59" s="38">
        <v>1</v>
      </c>
    </row>
    <row r="60" spans="1:12" x14ac:dyDescent="0.35">
      <c r="A60" s="41">
        <v>2000400326</v>
      </c>
      <c r="B60" s="60" t="s">
        <v>65</v>
      </c>
      <c r="C60" s="28">
        <v>2000400327</v>
      </c>
      <c r="D60" s="59" t="str">
        <f>VLOOKUP(C60,[3]รวม!$A$2:$C$790,3,FALSE)</f>
        <v>รร.สพป.เขต2 ชลบุรี</v>
      </c>
      <c r="E60" s="28" t="s">
        <v>203</v>
      </c>
      <c r="F60" s="28" t="s">
        <v>1333</v>
      </c>
      <c r="G60" s="28" t="s">
        <v>201</v>
      </c>
      <c r="H60" s="28" t="s">
        <v>1306</v>
      </c>
      <c r="I60" s="29" t="s">
        <v>8</v>
      </c>
      <c r="J60" s="38">
        <v>8862</v>
      </c>
      <c r="K60" s="38">
        <v>-8861</v>
      </c>
      <c r="L60" s="38">
        <v>1</v>
      </c>
    </row>
    <row r="61" spans="1:12" x14ac:dyDescent="0.35">
      <c r="A61" s="41">
        <v>2000400326</v>
      </c>
      <c r="B61" s="60" t="s">
        <v>65</v>
      </c>
      <c r="C61" s="28">
        <v>2000400327</v>
      </c>
      <c r="D61" s="59" t="str">
        <f>VLOOKUP(C61,[3]รวม!$A$2:$C$790,3,FALSE)</f>
        <v>รร.สพป.เขต2 ชลบุรี</v>
      </c>
      <c r="E61" s="28" t="s">
        <v>203</v>
      </c>
      <c r="F61" s="28" t="s">
        <v>1332</v>
      </c>
      <c r="G61" s="28" t="s">
        <v>201</v>
      </c>
      <c r="H61" s="28" t="s">
        <v>1306</v>
      </c>
      <c r="I61" s="29" t="s">
        <v>8</v>
      </c>
      <c r="J61" s="38">
        <v>8862</v>
      </c>
      <c r="K61" s="38">
        <v>-8861</v>
      </c>
      <c r="L61" s="38">
        <v>1</v>
      </c>
    </row>
    <row r="62" spans="1:12" x14ac:dyDescent="0.35">
      <c r="A62" s="41">
        <v>2000400326</v>
      </c>
      <c r="B62" s="60" t="s">
        <v>65</v>
      </c>
      <c r="C62" s="28">
        <v>2000400327</v>
      </c>
      <c r="D62" s="59" t="str">
        <f>VLOOKUP(C62,[3]รวม!$A$2:$C$790,3,FALSE)</f>
        <v>รร.สพป.เขต2 ชลบุรี</v>
      </c>
      <c r="E62" s="28" t="s">
        <v>203</v>
      </c>
      <c r="F62" s="28" t="s">
        <v>1331</v>
      </c>
      <c r="G62" s="28" t="s">
        <v>201</v>
      </c>
      <c r="H62" s="28" t="s">
        <v>1306</v>
      </c>
      <c r="I62" s="29" t="s">
        <v>8</v>
      </c>
      <c r="J62" s="38">
        <v>8862</v>
      </c>
      <c r="K62" s="38">
        <v>-8861</v>
      </c>
      <c r="L62" s="38">
        <v>1</v>
      </c>
    </row>
    <row r="63" spans="1:12" x14ac:dyDescent="0.35">
      <c r="A63" s="41">
        <v>2000400326</v>
      </c>
      <c r="B63" s="60" t="s">
        <v>65</v>
      </c>
      <c r="C63" s="28">
        <v>2000400327</v>
      </c>
      <c r="D63" s="59" t="str">
        <f>VLOOKUP(C63,[3]รวม!$A$2:$C$790,3,FALSE)</f>
        <v>รร.สพป.เขต2 ชลบุรี</v>
      </c>
      <c r="E63" s="28" t="s">
        <v>203</v>
      </c>
      <c r="F63" s="28" t="s">
        <v>1330</v>
      </c>
      <c r="G63" s="28" t="s">
        <v>201</v>
      </c>
      <c r="H63" s="28" t="s">
        <v>1306</v>
      </c>
      <c r="I63" s="29" t="s">
        <v>8</v>
      </c>
      <c r="J63" s="38">
        <v>26586</v>
      </c>
      <c r="K63" s="38">
        <v>-26585</v>
      </c>
      <c r="L63" s="38">
        <v>1</v>
      </c>
    </row>
    <row r="64" spans="1:12" x14ac:dyDescent="0.35">
      <c r="A64" s="41">
        <v>2000400326</v>
      </c>
      <c r="B64" s="60" t="s">
        <v>65</v>
      </c>
      <c r="C64" s="28">
        <v>2000400327</v>
      </c>
      <c r="D64" s="59" t="str">
        <f>VLOOKUP(C64,[3]รวม!$A$2:$C$790,3,FALSE)</f>
        <v>รร.สพป.เขต2 ชลบุรี</v>
      </c>
      <c r="E64" s="28" t="s">
        <v>203</v>
      </c>
      <c r="F64" s="28" t="s">
        <v>1329</v>
      </c>
      <c r="G64" s="28" t="s">
        <v>201</v>
      </c>
      <c r="H64" s="28" t="s">
        <v>1306</v>
      </c>
      <c r="I64" s="29" t="s">
        <v>8</v>
      </c>
      <c r="J64" s="38">
        <v>22724</v>
      </c>
      <c r="K64" s="38">
        <v>-22723</v>
      </c>
      <c r="L64" s="38">
        <v>1</v>
      </c>
    </row>
    <row r="65" spans="1:12" x14ac:dyDescent="0.35">
      <c r="A65" s="41">
        <v>2000400326</v>
      </c>
      <c r="B65" s="60" t="s">
        <v>65</v>
      </c>
      <c r="C65" s="28">
        <v>2000400327</v>
      </c>
      <c r="D65" s="59" t="str">
        <f>VLOOKUP(C65,[3]รวม!$A$2:$C$790,3,FALSE)</f>
        <v>รร.สพป.เขต2 ชลบุรี</v>
      </c>
      <c r="E65" s="28" t="s">
        <v>203</v>
      </c>
      <c r="F65" s="28" t="s">
        <v>1328</v>
      </c>
      <c r="G65" s="28" t="s">
        <v>201</v>
      </c>
      <c r="H65" s="28" t="s">
        <v>1306</v>
      </c>
      <c r="I65" s="29" t="s">
        <v>8</v>
      </c>
      <c r="J65" s="38">
        <v>8862</v>
      </c>
      <c r="K65" s="38">
        <v>-8861</v>
      </c>
      <c r="L65" s="38">
        <v>1</v>
      </c>
    </row>
    <row r="66" spans="1:12" x14ac:dyDescent="0.35">
      <c r="A66" s="41">
        <v>2000400326</v>
      </c>
      <c r="B66" s="60" t="s">
        <v>65</v>
      </c>
      <c r="C66" s="28">
        <v>2000400327</v>
      </c>
      <c r="D66" s="59" t="str">
        <f>VLOOKUP(C66,[3]รวม!$A$2:$C$790,3,FALSE)</f>
        <v>รร.สพป.เขต2 ชลบุรี</v>
      </c>
      <c r="E66" s="28" t="s">
        <v>203</v>
      </c>
      <c r="F66" s="28" t="s">
        <v>1327</v>
      </c>
      <c r="G66" s="28" t="s">
        <v>201</v>
      </c>
      <c r="H66" s="28" t="s">
        <v>1306</v>
      </c>
      <c r="I66" s="29" t="s">
        <v>8</v>
      </c>
      <c r="J66" s="38">
        <v>17724</v>
      </c>
      <c r="K66" s="38">
        <v>-17723</v>
      </c>
      <c r="L66" s="38">
        <v>1</v>
      </c>
    </row>
    <row r="67" spans="1:12" x14ac:dyDescent="0.35">
      <c r="A67" s="41">
        <v>2000400326</v>
      </c>
      <c r="B67" s="60" t="s">
        <v>65</v>
      </c>
      <c r="C67" s="28">
        <v>2000400327</v>
      </c>
      <c r="D67" s="59" t="str">
        <f>VLOOKUP(C67,[3]รวม!$A$2:$C$790,3,FALSE)</f>
        <v>รร.สพป.เขต2 ชลบุรี</v>
      </c>
      <c r="E67" s="28" t="s">
        <v>203</v>
      </c>
      <c r="F67" s="28" t="s">
        <v>1326</v>
      </c>
      <c r="G67" s="28" t="s">
        <v>201</v>
      </c>
      <c r="H67" s="28" t="s">
        <v>1306</v>
      </c>
      <c r="I67" s="29" t="s">
        <v>8</v>
      </c>
      <c r="J67" s="38">
        <v>8862</v>
      </c>
      <c r="K67" s="38">
        <v>-8861</v>
      </c>
      <c r="L67" s="38">
        <v>1</v>
      </c>
    </row>
    <row r="68" spans="1:12" x14ac:dyDescent="0.35">
      <c r="A68" s="41">
        <v>2000400326</v>
      </c>
      <c r="B68" s="60" t="s">
        <v>65</v>
      </c>
      <c r="C68" s="28">
        <v>2000400327</v>
      </c>
      <c r="D68" s="59" t="str">
        <f>VLOOKUP(C68,[3]รวม!$A$2:$C$790,3,FALSE)</f>
        <v>รร.สพป.เขต2 ชลบุรี</v>
      </c>
      <c r="E68" s="28" t="s">
        <v>203</v>
      </c>
      <c r="F68" s="28" t="s">
        <v>1325</v>
      </c>
      <c r="G68" s="28" t="s">
        <v>201</v>
      </c>
      <c r="H68" s="28" t="s">
        <v>1306</v>
      </c>
      <c r="I68" s="29" t="s">
        <v>8</v>
      </c>
      <c r="J68" s="38">
        <v>8862</v>
      </c>
      <c r="K68" s="38">
        <v>-8861</v>
      </c>
      <c r="L68" s="38">
        <v>1</v>
      </c>
    </row>
    <row r="69" spans="1:12" x14ac:dyDescent="0.35">
      <c r="A69" s="41">
        <v>2000400326</v>
      </c>
      <c r="B69" s="60" t="s">
        <v>65</v>
      </c>
      <c r="C69" s="28">
        <v>2000400327</v>
      </c>
      <c r="D69" s="59" t="str">
        <f>VLOOKUP(C69,[3]รวม!$A$2:$C$790,3,FALSE)</f>
        <v>รร.สพป.เขต2 ชลบุรี</v>
      </c>
      <c r="E69" s="28" t="s">
        <v>203</v>
      </c>
      <c r="F69" s="28" t="s">
        <v>1324</v>
      </c>
      <c r="G69" s="28" t="s">
        <v>201</v>
      </c>
      <c r="H69" s="28" t="s">
        <v>1306</v>
      </c>
      <c r="I69" s="29" t="s">
        <v>8</v>
      </c>
      <c r="J69" s="38">
        <v>17724</v>
      </c>
      <c r="K69" s="38">
        <v>-17723</v>
      </c>
      <c r="L69" s="38">
        <v>1</v>
      </c>
    </row>
    <row r="70" spans="1:12" x14ac:dyDescent="0.35">
      <c r="A70" s="41">
        <v>2000400326</v>
      </c>
      <c r="B70" s="60" t="s">
        <v>65</v>
      </c>
      <c r="C70" s="28">
        <v>2000400327</v>
      </c>
      <c r="D70" s="59" t="str">
        <f>VLOOKUP(C70,[3]รวม!$A$2:$C$790,3,FALSE)</f>
        <v>รร.สพป.เขต2 ชลบุรี</v>
      </c>
      <c r="E70" s="28" t="s">
        <v>203</v>
      </c>
      <c r="F70" s="28" t="s">
        <v>1323</v>
      </c>
      <c r="G70" s="28" t="s">
        <v>201</v>
      </c>
      <c r="H70" s="28" t="s">
        <v>1306</v>
      </c>
      <c r="I70" s="29" t="s">
        <v>8</v>
      </c>
      <c r="J70" s="38">
        <v>8862</v>
      </c>
      <c r="K70" s="38">
        <v>-8861</v>
      </c>
      <c r="L70" s="38">
        <v>1</v>
      </c>
    </row>
    <row r="71" spans="1:12" x14ac:dyDescent="0.35">
      <c r="A71" s="41">
        <v>2000400326</v>
      </c>
      <c r="B71" s="60" t="s">
        <v>65</v>
      </c>
      <c r="C71" s="28">
        <v>2000400327</v>
      </c>
      <c r="D71" s="59" t="str">
        <f>VLOOKUP(C71,[3]รวม!$A$2:$C$790,3,FALSE)</f>
        <v>รร.สพป.เขต2 ชลบุรี</v>
      </c>
      <c r="E71" s="28" t="s">
        <v>203</v>
      </c>
      <c r="F71" s="28" t="s">
        <v>1322</v>
      </c>
      <c r="G71" s="28" t="s">
        <v>201</v>
      </c>
      <c r="H71" s="28" t="s">
        <v>1306</v>
      </c>
      <c r="I71" s="29" t="s">
        <v>8</v>
      </c>
      <c r="J71" s="38">
        <v>8862</v>
      </c>
      <c r="K71" s="38">
        <v>-8861</v>
      </c>
      <c r="L71" s="38">
        <v>1</v>
      </c>
    </row>
    <row r="72" spans="1:12" x14ac:dyDescent="0.35">
      <c r="A72" s="41">
        <v>2000400326</v>
      </c>
      <c r="B72" s="60" t="s">
        <v>65</v>
      </c>
      <c r="C72" s="28">
        <v>2000400327</v>
      </c>
      <c r="D72" s="59" t="str">
        <f>VLOOKUP(C72,[3]รวม!$A$2:$C$790,3,FALSE)</f>
        <v>รร.สพป.เขต2 ชลบุรี</v>
      </c>
      <c r="E72" s="28" t="s">
        <v>203</v>
      </c>
      <c r="F72" s="28" t="s">
        <v>1321</v>
      </c>
      <c r="G72" s="28" t="s">
        <v>201</v>
      </c>
      <c r="H72" s="28" t="s">
        <v>1306</v>
      </c>
      <c r="I72" s="29" t="s">
        <v>8</v>
      </c>
      <c r="J72" s="38">
        <v>8862</v>
      </c>
      <c r="K72" s="38">
        <v>-8861</v>
      </c>
      <c r="L72" s="38">
        <v>1</v>
      </c>
    </row>
    <row r="73" spans="1:12" x14ac:dyDescent="0.35">
      <c r="A73" s="41">
        <v>2000400326</v>
      </c>
      <c r="B73" s="60" t="s">
        <v>65</v>
      </c>
      <c r="C73" s="28">
        <v>2000400327</v>
      </c>
      <c r="D73" s="59" t="str">
        <f>VLOOKUP(C73,[3]รวม!$A$2:$C$790,3,FALSE)</f>
        <v>รร.สพป.เขต2 ชลบุรี</v>
      </c>
      <c r="E73" s="28" t="s">
        <v>203</v>
      </c>
      <c r="F73" s="28" t="s">
        <v>1320</v>
      </c>
      <c r="G73" s="28" t="s">
        <v>201</v>
      </c>
      <c r="H73" s="28" t="s">
        <v>1306</v>
      </c>
      <c r="I73" s="29" t="s">
        <v>8</v>
      </c>
      <c r="J73" s="38">
        <v>8862</v>
      </c>
      <c r="K73" s="38">
        <v>-8861</v>
      </c>
      <c r="L73" s="38">
        <v>1</v>
      </c>
    </row>
    <row r="74" spans="1:12" x14ac:dyDescent="0.35">
      <c r="A74" s="41">
        <v>2000400326</v>
      </c>
      <c r="B74" s="60" t="s">
        <v>65</v>
      </c>
      <c r="C74" s="28">
        <v>2000400327</v>
      </c>
      <c r="D74" s="59" t="str">
        <f>VLOOKUP(C74,[3]รวม!$A$2:$C$790,3,FALSE)</f>
        <v>รร.สพป.เขต2 ชลบุรี</v>
      </c>
      <c r="E74" s="28" t="s">
        <v>203</v>
      </c>
      <c r="F74" s="28" t="s">
        <v>1319</v>
      </c>
      <c r="G74" s="28" t="s">
        <v>201</v>
      </c>
      <c r="H74" s="28" t="s">
        <v>1306</v>
      </c>
      <c r="I74" s="29" t="s">
        <v>8</v>
      </c>
      <c r="J74" s="38">
        <v>8862</v>
      </c>
      <c r="K74" s="38">
        <v>-8861</v>
      </c>
      <c r="L74" s="38">
        <v>1</v>
      </c>
    </row>
    <row r="75" spans="1:12" x14ac:dyDescent="0.35">
      <c r="A75" s="41">
        <v>2000400326</v>
      </c>
      <c r="B75" s="60" t="s">
        <v>65</v>
      </c>
      <c r="C75" s="28">
        <v>2000400327</v>
      </c>
      <c r="D75" s="59" t="str">
        <f>VLOOKUP(C75,[3]รวม!$A$2:$C$790,3,FALSE)</f>
        <v>รร.สพป.เขต2 ชลบุรี</v>
      </c>
      <c r="E75" s="28" t="s">
        <v>203</v>
      </c>
      <c r="F75" s="28" t="s">
        <v>1318</v>
      </c>
      <c r="G75" s="28" t="s">
        <v>201</v>
      </c>
      <c r="H75" s="28" t="s">
        <v>1306</v>
      </c>
      <c r="I75" s="29" t="s">
        <v>8</v>
      </c>
      <c r="J75" s="38">
        <v>8850</v>
      </c>
      <c r="K75" s="38">
        <v>-8849</v>
      </c>
      <c r="L75" s="38">
        <v>1</v>
      </c>
    </row>
    <row r="76" spans="1:12" x14ac:dyDescent="0.35">
      <c r="A76" s="41">
        <v>2000400326</v>
      </c>
      <c r="B76" s="60" t="s">
        <v>65</v>
      </c>
      <c r="C76" s="28">
        <v>2000400327</v>
      </c>
      <c r="D76" s="59" t="str">
        <f>VLOOKUP(C76,[3]รวม!$A$2:$C$790,3,FALSE)</f>
        <v>รร.สพป.เขต2 ชลบุรี</v>
      </c>
      <c r="E76" s="28" t="s">
        <v>203</v>
      </c>
      <c r="F76" s="28" t="s">
        <v>1317</v>
      </c>
      <c r="G76" s="28" t="s">
        <v>201</v>
      </c>
      <c r="H76" s="28" t="s">
        <v>1306</v>
      </c>
      <c r="I76" s="29" t="s">
        <v>8</v>
      </c>
      <c r="J76" s="38">
        <v>8862</v>
      </c>
      <c r="K76" s="38">
        <v>-8861</v>
      </c>
      <c r="L76" s="38">
        <v>1</v>
      </c>
    </row>
    <row r="77" spans="1:12" x14ac:dyDescent="0.35">
      <c r="A77" s="41">
        <v>2000400326</v>
      </c>
      <c r="B77" s="60" t="s">
        <v>65</v>
      </c>
      <c r="C77" s="28">
        <v>2000400327</v>
      </c>
      <c r="D77" s="59" t="str">
        <f>VLOOKUP(C77,[3]รวม!$A$2:$C$790,3,FALSE)</f>
        <v>รร.สพป.เขต2 ชลบุรี</v>
      </c>
      <c r="E77" s="28" t="s">
        <v>203</v>
      </c>
      <c r="F77" s="28" t="s">
        <v>1316</v>
      </c>
      <c r="G77" s="28" t="s">
        <v>201</v>
      </c>
      <c r="H77" s="28" t="s">
        <v>1306</v>
      </c>
      <c r="I77" s="29" t="s">
        <v>8</v>
      </c>
      <c r="J77" s="38">
        <v>17724</v>
      </c>
      <c r="K77" s="38">
        <v>-17723</v>
      </c>
      <c r="L77" s="38">
        <v>1</v>
      </c>
    </row>
    <row r="78" spans="1:12" x14ac:dyDescent="0.35">
      <c r="A78" s="41">
        <v>2000400326</v>
      </c>
      <c r="B78" s="60" t="s">
        <v>65</v>
      </c>
      <c r="C78" s="28">
        <v>2000400327</v>
      </c>
      <c r="D78" s="59" t="str">
        <f>VLOOKUP(C78,[3]รวม!$A$2:$C$790,3,FALSE)</f>
        <v>รร.สพป.เขต2 ชลบุรี</v>
      </c>
      <c r="E78" s="28" t="s">
        <v>203</v>
      </c>
      <c r="F78" s="28" t="s">
        <v>1315</v>
      </c>
      <c r="G78" s="28" t="s">
        <v>201</v>
      </c>
      <c r="H78" s="28" t="s">
        <v>1306</v>
      </c>
      <c r="I78" s="29" t="s">
        <v>8</v>
      </c>
      <c r="J78" s="38">
        <v>26586</v>
      </c>
      <c r="K78" s="38">
        <v>-26585</v>
      </c>
      <c r="L78" s="38">
        <v>1</v>
      </c>
    </row>
    <row r="79" spans="1:12" x14ac:dyDescent="0.35">
      <c r="A79" s="41">
        <v>2000400326</v>
      </c>
      <c r="B79" s="60" t="s">
        <v>65</v>
      </c>
      <c r="C79" s="28">
        <v>2000400327</v>
      </c>
      <c r="D79" s="59" t="str">
        <f>VLOOKUP(C79,[3]รวม!$A$2:$C$790,3,FALSE)</f>
        <v>รร.สพป.เขต2 ชลบุรี</v>
      </c>
      <c r="E79" s="28" t="s">
        <v>203</v>
      </c>
      <c r="F79" s="28" t="s">
        <v>1314</v>
      </c>
      <c r="G79" s="28" t="s">
        <v>201</v>
      </c>
      <c r="H79" s="28" t="s">
        <v>1306</v>
      </c>
      <c r="I79" s="29" t="s">
        <v>8</v>
      </c>
      <c r="J79" s="38">
        <v>8862</v>
      </c>
      <c r="K79" s="38">
        <v>-8861</v>
      </c>
      <c r="L79" s="38">
        <v>1</v>
      </c>
    </row>
    <row r="80" spans="1:12" x14ac:dyDescent="0.35">
      <c r="A80" s="41">
        <v>2000400326</v>
      </c>
      <c r="B80" s="60" t="s">
        <v>65</v>
      </c>
      <c r="C80" s="28">
        <v>2000400327</v>
      </c>
      <c r="D80" s="59" t="str">
        <f>VLOOKUP(C80,[3]รวม!$A$2:$C$790,3,FALSE)</f>
        <v>รร.สพป.เขต2 ชลบุรี</v>
      </c>
      <c r="E80" s="28" t="s">
        <v>203</v>
      </c>
      <c r="F80" s="28" t="s">
        <v>1313</v>
      </c>
      <c r="G80" s="28" t="s">
        <v>201</v>
      </c>
      <c r="H80" s="28" t="s">
        <v>1306</v>
      </c>
      <c r="I80" s="29" t="s">
        <v>8</v>
      </c>
      <c r="J80" s="38">
        <v>5000</v>
      </c>
      <c r="K80" s="38">
        <v>-4999</v>
      </c>
      <c r="L80" s="38">
        <v>1</v>
      </c>
    </row>
    <row r="81" spans="1:12" x14ac:dyDescent="0.35">
      <c r="A81" s="41">
        <v>2000400326</v>
      </c>
      <c r="B81" s="60" t="s">
        <v>65</v>
      </c>
      <c r="C81" s="28">
        <v>2000400327</v>
      </c>
      <c r="D81" s="59" t="str">
        <f>VLOOKUP(C81,[3]รวม!$A$2:$C$790,3,FALSE)</f>
        <v>รร.สพป.เขต2 ชลบุรี</v>
      </c>
      <c r="E81" s="28" t="s">
        <v>203</v>
      </c>
      <c r="F81" s="28" t="s">
        <v>1312</v>
      </c>
      <c r="G81" s="28" t="s">
        <v>201</v>
      </c>
      <c r="H81" s="28" t="s">
        <v>1306</v>
      </c>
      <c r="I81" s="29" t="s">
        <v>8</v>
      </c>
      <c r="J81" s="38">
        <v>3862</v>
      </c>
      <c r="K81" s="38">
        <v>-3861</v>
      </c>
      <c r="L81" s="38">
        <v>1</v>
      </c>
    </row>
    <row r="82" spans="1:12" x14ac:dyDescent="0.35">
      <c r="A82" s="41">
        <v>2000400326</v>
      </c>
      <c r="B82" s="60" t="s">
        <v>65</v>
      </c>
      <c r="C82" s="28">
        <v>2000400327</v>
      </c>
      <c r="D82" s="59" t="str">
        <f>VLOOKUP(C82,[3]รวม!$A$2:$C$790,3,FALSE)</f>
        <v>รร.สพป.เขต2 ชลบุรี</v>
      </c>
      <c r="E82" s="28" t="s">
        <v>203</v>
      </c>
      <c r="F82" s="28" t="s">
        <v>1311</v>
      </c>
      <c r="G82" s="28" t="s">
        <v>201</v>
      </c>
      <c r="H82" s="28" t="s">
        <v>1306</v>
      </c>
      <c r="I82" s="29" t="s">
        <v>8</v>
      </c>
      <c r="J82" s="38">
        <v>8862</v>
      </c>
      <c r="K82" s="38">
        <v>-8861</v>
      </c>
      <c r="L82" s="38">
        <v>1</v>
      </c>
    </row>
    <row r="83" spans="1:12" x14ac:dyDescent="0.35">
      <c r="A83" s="41">
        <v>2000400326</v>
      </c>
      <c r="B83" s="60" t="s">
        <v>65</v>
      </c>
      <c r="C83" s="28">
        <v>2000400327</v>
      </c>
      <c r="D83" s="59" t="str">
        <f>VLOOKUP(C83,[3]รวม!$A$2:$C$790,3,FALSE)</f>
        <v>รร.สพป.เขต2 ชลบุรี</v>
      </c>
      <c r="E83" s="28" t="s">
        <v>203</v>
      </c>
      <c r="F83" s="28" t="s">
        <v>1310</v>
      </c>
      <c r="G83" s="28" t="s">
        <v>201</v>
      </c>
      <c r="H83" s="28" t="s">
        <v>1306</v>
      </c>
      <c r="I83" s="29" t="s">
        <v>8</v>
      </c>
      <c r="J83" s="38">
        <v>8862</v>
      </c>
      <c r="K83" s="38">
        <v>-8861</v>
      </c>
      <c r="L83" s="38">
        <v>1</v>
      </c>
    </row>
    <row r="84" spans="1:12" x14ac:dyDescent="0.35">
      <c r="A84" s="41">
        <v>2000400326</v>
      </c>
      <c r="B84" s="60" t="s">
        <v>65</v>
      </c>
      <c r="C84" s="28">
        <v>2000400327</v>
      </c>
      <c r="D84" s="59" t="str">
        <f>VLOOKUP(C84,[3]รวม!$A$2:$C$790,3,FALSE)</f>
        <v>รร.สพป.เขต2 ชลบุรี</v>
      </c>
      <c r="E84" s="28" t="s">
        <v>203</v>
      </c>
      <c r="F84" s="28" t="s">
        <v>1309</v>
      </c>
      <c r="G84" s="28" t="s">
        <v>201</v>
      </c>
      <c r="H84" s="28" t="s">
        <v>1306</v>
      </c>
      <c r="I84" s="29" t="s">
        <v>8</v>
      </c>
      <c r="J84" s="38">
        <v>8862</v>
      </c>
      <c r="K84" s="38">
        <v>-8861</v>
      </c>
      <c r="L84" s="38">
        <v>1</v>
      </c>
    </row>
    <row r="85" spans="1:12" x14ac:dyDescent="0.35">
      <c r="A85" s="41">
        <v>2000400326</v>
      </c>
      <c r="B85" s="60" t="s">
        <v>65</v>
      </c>
      <c r="C85" s="28">
        <v>2000400327</v>
      </c>
      <c r="D85" s="59" t="str">
        <f>VLOOKUP(C85,[3]รวม!$A$2:$C$790,3,FALSE)</f>
        <v>รร.สพป.เขต2 ชลบุรี</v>
      </c>
      <c r="E85" s="28" t="s">
        <v>203</v>
      </c>
      <c r="F85" s="28" t="s">
        <v>1308</v>
      </c>
      <c r="G85" s="28" t="s">
        <v>201</v>
      </c>
      <c r="H85" s="28" t="s">
        <v>1306</v>
      </c>
      <c r="I85" s="29" t="s">
        <v>8</v>
      </c>
      <c r="J85" s="38">
        <v>8862</v>
      </c>
      <c r="K85" s="38">
        <v>-8861</v>
      </c>
      <c r="L85" s="38">
        <v>1</v>
      </c>
    </row>
    <row r="86" spans="1:12" x14ac:dyDescent="0.35">
      <c r="A86" s="41">
        <v>2000400326</v>
      </c>
      <c r="B86" s="60" t="s">
        <v>65</v>
      </c>
      <c r="C86" s="28">
        <v>2000400327</v>
      </c>
      <c r="D86" s="59" t="str">
        <f>VLOOKUP(C86,[3]รวม!$A$2:$C$790,3,FALSE)</f>
        <v>รร.สพป.เขต2 ชลบุรี</v>
      </c>
      <c r="E86" s="28" t="s">
        <v>203</v>
      </c>
      <c r="F86" s="28" t="s">
        <v>1307</v>
      </c>
      <c r="G86" s="28" t="s">
        <v>201</v>
      </c>
      <c r="H86" s="28" t="s">
        <v>1306</v>
      </c>
      <c r="I86" s="29" t="s">
        <v>8</v>
      </c>
      <c r="J86" s="38">
        <v>8862</v>
      </c>
      <c r="K86" s="38">
        <v>-8861</v>
      </c>
      <c r="L86" s="38">
        <v>1</v>
      </c>
    </row>
    <row r="87" spans="1:12" x14ac:dyDescent="0.35">
      <c r="A87" s="41">
        <v>2000400328</v>
      </c>
      <c r="B87" s="60" t="s">
        <v>66</v>
      </c>
      <c r="C87" s="28">
        <v>2000400329</v>
      </c>
      <c r="D87" s="59" t="str">
        <f>VLOOKUP(C87,[3]รวม!$A$2:$C$790,3,FALSE)</f>
        <v>รร.สพป.เขต3 ชลบุรี</v>
      </c>
      <c r="E87" s="28" t="s">
        <v>203</v>
      </c>
      <c r="F87" s="28" t="s">
        <v>1304</v>
      </c>
      <c r="G87" s="28" t="s">
        <v>201</v>
      </c>
      <c r="H87" s="28" t="s">
        <v>1300</v>
      </c>
      <c r="I87" s="29" t="s">
        <v>470</v>
      </c>
      <c r="J87" s="38">
        <v>8862</v>
      </c>
      <c r="K87" s="38">
        <v>-8861</v>
      </c>
      <c r="L87" s="38">
        <v>1</v>
      </c>
    </row>
    <row r="88" spans="1:12" x14ac:dyDescent="0.35">
      <c r="A88" s="41">
        <v>2000400328</v>
      </c>
      <c r="B88" s="60" t="s">
        <v>66</v>
      </c>
      <c r="C88" s="28">
        <v>2000400329</v>
      </c>
      <c r="D88" s="59" t="str">
        <f>VLOOKUP(C88,[3]รวม!$A$2:$C$790,3,FALSE)</f>
        <v>รร.สพป.เขต3 ชลบุรี</v>
      </c>
      <c r="E88" s="28" t="s">
        <v>203</v>
      </c>
      <c r="F88" s="28" t="s">
        <v>1303</v>
      </c>
      <c r="G88" s="28" t="s">
        <v>201</v>
      </c>
      <c r="H88" s="28" t="s">
        <v>1300</v>
      </c>
      <c r="I88" s="29" t="s">
        <v>470</v>
      </c>
      <c r="J88" s="38">
        <v>8000</v>
      </c>
      <c r="K88" s="38">
        <v>-7999</v>
      </c>
      <c r="L88" s="38">
        <v>1</v>
      </c>
    </row>
    <row r="89" spans="1:12" x14ac:dyDescent="0.35">
      <c r="A89" s="41">
        <v>2000400328</v>
      </c>
      <c r="B89" s="60" t="s">
        <v>66</v>
      </c>
      <c r="C89" s="28">
        <v>2000400329</v>
      </c>
      <c r="D89" s="59" t="str">
        <f>VLOOKUP(C89,[3]รวม!$A$2:$C$790,3,FALSE)</f>
        <v>รร.สพป.เขต3 ชลบุรี</v>
      </c>
      <c r="E89" s="28" t="s">
        <v>203</v>
      </c>
      <c r="F89" s="28" t="s">
        <v>1302</v>
      </c>
      <c r="G89" s="28" t="s">
        <v>201</v>
      </c>
      <c r="H89" s="28" t="s">
        <v>1300</v>
      </c>
      <c r="I89" s="29" t="s">
        <v>470</v>
      </c>
      <c r="J89" s="38">
        <v>8862</v>
      </c>
      <c r="K89" s="38">
        <v>-8861</v>
      </c>
      <c r="L89" s="38">
        <v>1</v>
      </c>
    </row>
    <row r="90" spans="1:12" x14ac:dyDescent="0.35">
      <c r="A90" s="41">
        <v>2000400328</v>
      </c>
      <c r="B90" s="60" t="s">
        <v>66</v>
      </c>
      <c r="C90" s="28">
        <v>2000400329</v>
      </c>
      <c r="D90" s="59" t="str">
        <f>VLOOKUP(C90,[3]รวม!$A$2:$C$790,3,FALSE)</f>
        <v>รร.สพป.เขต3 ชลบุรี</v>
      </c>
      <c r="E90" s="28" t="s">
        <v>203</v>
      </c>
      <c r="F90" s="28" t="s">
        <v>1301</v>
      </c>
      <c r="G90" s="28" t="s">
        <v>201</v>
      </c>
      <c r="H90" s="28" t="s">
        <v>1300</v>
      </c>
      <c r="I90" s="29" t="s">
        <v>470</v>
      </c>
      <c r="J90" s="38">
        <v>8862</v>
      </c>
      <c r="K90" s="38">
        <v>-8861</v>
      </c>
      <c r="L90" s="38">
        <v>1</v>
      </c>
    </row>
    <row r="91" spans="1:12" x14ac:dyDescent="0.35">
      <c r="A91" s="28">
        <v>2000400520</v>
      </c>
      <c r="B91" s="59" t="str">
        <f>VLOOKUP(A91,[3]รวม!$A$2:$C$790,3,FALSE)</f>
        <v>โรงเรียนราชประชานุเคราะห์ 48</v>
      </c>
      <c r="C91" s="28">
        <v>2000400520</v>
      </c>
      <c r="D91" s="59" t="str">
        <f>VLOOKUP(C91,[3]รวม!$A$2:$C$790,3,FALSE)</f>
        <v>โรงเรียนราชประชานุเคราะห์ 48</v>
      </c>
      <c r="E91" s="28" t="s">
        <v>203</v>
      </c>
      <c r="F91" s="28" t="s">
        <v>1298</v>
      </c>
      <c r="G91" s="28" t="s">
        <v>201</v>
      </c>
      <c r="H91" s="28" t="s">
        <v>1297</v>
      </c>
      <c r="I91" s="29" t="s">
        <v>470</v>
      </c>
      <c r="J91" s="38">
        <v>8800</v>
      </c>
      <c r="K91" s="38">
        <v>-8799</v>
      </c>
      <c r="L91" s="38">
        <v>1</v>
      </c>
    </row>
    <row r="92" spans="1:12" x14ac:dyDescent="0.35">
      <c r="A92" s="28">
        <v>2000400545</v>
      </c>
      <c r="B92" s="59" t="str">
        <f>VLOOKUP(A92,[3]รวม!$A$2:$C$790,3,FALSE)</f>
        <v>โรงเรียนราชประชานุเคราะห์ 49</v>
      </c>
      <c r="C92" s="28">
        <v>2000400545</v>
      </c>
      <c r="D92" s="59" t="str">
        <f>VLOOKUP(C92,[3]รวม!$A$2:$C$790,3,FALSE)</f>
        <v>โรงเรียนราชประชานุเคราะห์ 49</v>
      </c>
      <c r="E92" s="28" t="s">
        <v>203</v>
      </c>
      <c r="F92" s="28" t="s">
        <v>1296</v>
      </c>
      <c r="G92" s="28" t="s">
        <v>201</v>
      </c>
      <c r="H92" s="28" t="s">
        <v>1295</v>
      </c>
      <c r="I92" s="29" t="s">
        <v>1294</v>
      </c>
      <c r="J92" s="38">
        <v>8862</v>
      </c>
      <c r="K92" s="38">
        <v>-8861</v>
      </c>
      <c r="L92" s="38">
        <v>1</v>
      </c>
    </row>
    <row r="93" spans="1:12" x14ac:dyDescent="0.35">
      <c r="A93" s="40">
        <v>2000400853</v>
      </c>
      <c r="B93" s="61" t="s">
        <v>67</v>
      </c>
      <c r="C93" s="28">
        <v>2000400873</v>
      </c>
      <c r="D93" s="59" t="s">
        <v>1293</v>
      </c>
      <c r="E93" s="28" t="s">
        <v>203</v>
      </c>
      <c r="F93" s="28" t="s">
        <v>1292</v>
      </c>
      <c r="G93" s="28" t="s">
        <v>201</v>
      </c>
      <c r="H93" s="28" t="s">
        <v>479</v>
      </c>
      <c r="I93" s="29" t="s">
        <v>1291</v>
      </c>
      <c r="J93" s="38">
        <v>431950</v>
      </c>
      <c r="K93" s="38">
        <v>-431949</v>
      </c>
      <c r="L93" s="38">
        <v>1</v>
      </c>
    </row>
    <row r="94" spans="1:12" x14ac:dyDescent="0.35">
      <c r="A94" s="41">
        <v>2000400495</v>
      </c>
      <c r="B94" s="60" t="s">
        <v>163</v>
      </c>
      <c r="C94" s="28">
        <v>2000400496</v>
      </c>
      <c r="D94" s="59" t="s">
        <v>1290</v>
      </c>
      <c r="E94" s="28" t="s">
        <v>203</v>
      </c>
      <c r="F94" s="28" t="s">
        <v>1289</v>
      </c>
      <c r="G94" s="28" t="s">
        <v>201</v>
      </c>
      <c r="H94" s="28" t="s">
        <v>369</v>
      </c>
      <c r="I94" s="29" t="s">
        <v>1288</v>
      </c>
      <c r="J94" s="38">
        <v>100000</v>
      </c>
      <c r="K94" s="38">
        <v>-99999</v>
      </c>
      <c r="L94" s="38">
        <v>1</v>
      </c>
    </row>
    <row r="95" spans="1:12" x14ac:dyDescent="0.35">
      <c r="A95" s="41">
        <v>2000400395</v>
      </c>
      <c r="B95" s="62" t="s">
        <v>156</v>
      </c>
      <c r="C95" s="28">
        <v>2000400396</v>
      </c>
      <c r="D95" s="59" t="str">
        <f>VLOOKUP(C95,[3]รวม!$A$2:$C$790,3,FALSE)</f>
        <v>รร.สพป.เขต3 สุรินทร์</v>
      </c>
      <c r="E95" s="28" t="s">
        <v>203</v>
      </c>
      <c r="F95" s="28" t="s">
        <v>1287</v>
      </c>
      <c r="G95" s="28" t="s">
        <v>201</v>
      </c>
      <c r="H95" s="28" t="s">
        <v>1262</v>
      </c>
      <c r="I95" s="29" t="s">
        <v>1235</v>
      </c>
      <c r="J95" s="38">
        <v>97482</v>
      </c>
      <c r="K95" s="38">
        <v>-97481</v>
      </c>
      <c r="L95" s="38">
        <v>1</v>
      </c>
    </row>
    <row r="96" spans="1:12" x14ac:dyDescent="0.35">
      <c r="A96" s="41">
        <v>2000400395</v>
      </c>
      <c r="B96" s="62" t="s">
        <v>156</v>
      </c>
      <c r="C96" s="28">
        <v>2000400396</v>
      </c>
      <c r="D96" s="59" t="str">
        <f>VLOOKUP(C96,[3]รวม!$A$2:$C$790,3,FALSE)</f>
        <v>รร.สพป.เขต3 สุรินทร์</v>
      </c>
      <c r="E96" s="28" t="s">
        <v>203</v>
      </c>
      <c r="F96" s="28" t="s">
        <v>1286</v>
      </c>
      <c r="G96" s="28" t="s">
        <v>201</v>
      </c>
      <c r="H96" s="28" t="s">
        <v>1262</v>
      </c>
      <c r="I96" s="29" t="s">
        <v>1235</v>
      </c>
      <c r="J96" s="38">
        <v>8862</v>
      </c>
      <c r="K96" s="38">
        <v>-8861</v>
      </c>
      <c r="L96" s="38">
        <v>1</v>
      </c>
    </row>
    <row r="97" spans="1:12" x14ac:dyDescent="0.35">
      <c r="A97" s="41">
        <v>2000400395</v>
      </c>
      <c r="B97" s="62" t="s">
        <v>156</v>
      </c>
      <c r="C97" s="28">
        <v>2000400396</v>
      </c>
      <c r="D97" s="59" t="str">
        <f>VLOOKUP(C97,[3]รวม!$A$2:$C$790,3,FALSE)</f>
        <v>รร.สพป.เขต3 สุรินทร์</v>
      </c>
      <c r="E97" s="28" t="s">
        <v>203</v>
      </c>
      <c r="F97" s="28" t="s">
        <v>1285</v>
      </c>
      <c r="G97" s="28" t="s">
        <v>201</v>
      </c>
      <c r="H97" s="28" t="s">
        <v>1262</v>
      </c>
      <c r="I97" s="29" t="s">
        <v>1235</v>
      </c>
      <c r="J97" s="38">
        <v>8862</v>
      </c>
      <c r="K97" s="38">
        <v>-8861</v>
      </c>
      <c r="L97" s="38">
        <v>1</v>
      </c>
    </row>
    <row r="98" spans="1:12" x14ac:dyDescent="0.35">
      <c r="A98" s="41">
        <v>2000400395</v>
      </c>
      <c r="B98" s="62" t="s">
        <v>156</v>
      </c>
      <c r="C98" s="28">
        <v>2000400396</v>
      </c>
      <c r="D98" s="59" t="str">
        <f>VLOOKUP(C98,[3]รวม!$A$2:$C$790,3,FALSE)</f>
        <v>รร.สพป.เขต3 สุรินทร์</v>
      </c>
      <c r="E98" s="28" t="s">
        <v>203</v>
      </c>
      <c r="F98" s="28" t="s">
        <v>1284</v>
      </c>
      <c r="G98" s="28" t="s">
        <v>201</v>
      </c>
      <c r="H98" s="28" t="s">
        <v>1262</v>
      </c>
      <c r="I98" s="29" t="s">
        <v>1235</v>
      </c>
      <c r="J98" s="38">
        <v>8862</v>
      </c>
      <c r="K98" s="38">
        <v>-8861</v>
      </c>
      <c r="L98" s="38">
        <v>1</v>
      </c>
    </row>
    <row r="99" spans="1:12" x14ac:dyDescent="0.35">
      <c r="A99" s="41">
        <v>2000400395</v>
      </c>
      <c r="B99" s="62" t="s">
        <v>156</v>
      </c>
      <c r="C99" s="28">
        <v>2000400396</v>
      </c>
      <c r="D99" s="59" t="str">
        <f>VLOOKUP(C99,[3]รวม!$A$2:$C$790,3,FALSE)</f>
        <v>รร.สพป.เขต3 สุรินทร์</v>
      </c>
      <c r="E99" s="28" t="s">
        <v>203</v>
      </c>
      <c r="F99" s="28" t="s">
        <v>1283</v>
      </c>
      <c r="G99" s="28" t="s">
        <v>201</v>
      </c>
      <c r="H99" s="28" t="s">
        <v>1262</v>
      </c>
      <c r="I99" s="29" t="s">
        <v>1235</v>
      </c>
      <c r="J99" s="38">
        <v>17724</v>
      </c>
      <c r="K99" s="38">
        <v>-17723</v>
      </c>
      <c r="L99" s="38">
        <v>1</v>
      </c>
    </row>
    <row r="100" spans="1:12" x14ac:dyDescent="0.35">
      <c r="A100" s="41">
        <v>2000400395</v>
      </c>
      <c r="B100" s="62" t="s">
        <v>156</v>
      </c>
      <c r="C100" s="28">
        <v>2000400396</v>
      </c>
      <c r="D100" s="59" t="str">
        <f>VLOOKUP(C100,[3]รวม!$A$2:$C$790,3,FALSE)</f>
        <v>รร.สพป.เขต3 สุรินทร์</v>
      </c>
      <c r="E100" s="28" t="s">
        <v>203</v>
      </c>
      <c r="F100" s="28" t="s">
        <v>1282</v>
      </c>
      <c r="G100" s="28" t="s">
        <v>201</v>
      </c>
      <c r="H100" s="28" t="s">
        <v>1262</v>
      </c>
      <c r="I100" s="29" t="s">
        <v>1235</v>
      </c>
      <c r="J100" s="38">
        <v>53172</v>
      </c>
      <c r="K100" s="38">
        <v>-53171</v>
      </c>
      <c r="L100" s="38">
        <v>1</v>
      </c>
    </row>
    <row r="101" spans="1:12" x14ac:dyDescent="0.35">
      <c r="A101" s="41">
        <v>2000400395</v>
      </c>
      <c r="B101" s="62" t="s">
        <v>156</v>
      </c>
      <c r="C101" s="28">
        <v>2000400396</v>
      </c>
      <c r="D101" s="59" t="str">
        <f>VLOOKUP(C101,[3]รวม!$A$2:$C$790,3,FALSE)</f>
        <v>รร.สพป.เขต3 สุรินทร์</v>
      </c>
      <c r="E101" s="28" t="s">
        <v>203</v>
      </c>
      <c r="F101" s="28" t="s">
        <v>1281</v>
      </c>
      <c r="G101" s="28" t="s">
        <v>201</v>
      </c>
      <c r="H101" s="28" t="s">
        <v>1262</v>
      </c>
      <c r="I101" s="29" t="s">
        <v>1235</v>
      </c>
      <c r="J101" s="38">
        <v>8832</v>
      </c>
      <c r="K101" s="38">
        <v>-8831</v>
      </c>
      <c r="L101" s="38">
        <v>1</v>
      </c>
    </row>
    <row r="102" spans="1:12" x14ac:dyDescent="0.35">
      <c r="A102" s="41">
        <v>2000400395</v>
      </c>
      <c r="B102" s="62" t="s">
        <v>156</v>
      </c>
      <c r="C102" s="28">
        <v>2000400396</v>
      </c>
      <c r="D102" s="59" t="str">
        <f>VLOOKUP(C102,[3]รวม!$A$2:$C$790,3,FALSE)</f>
        <v>รร.สพป.เขต3 สุรินทร์</v>
      </c>
      <c r="E102" s="28" t="s">
        <v>203</v>
      </c>
      <c r="F102" s="28" t="s">
        <v>1280</v>
      </c>
      <c r="G102" s="28" t="s">
        <v>201</v>
      </c>
      <c r="H102" s="28" t="s">
        <v>1262</v>
      </c>
      <c r="I102" s="29" t="s">
        <v>1235</v>
      </c>
      <c r="J102" s="38">
        <v>70896</v>
      </c>
      <c r="K102" s="38">
        <v>-70895</v>
      </c>
      <c r="L102" s="38">
        <v>1</v>
      </c>
    </row>
    <row r="103" spans="1:12" x14ac:dyDescent="0.35">
      <c r="A103" s="41">
        <v>2000400395</v>
      </c>
      <c r="B103" s="62" t="s">
        <v>156</v>
      </c>
      <c r="C103" s="28">
        <v>2000400396</v>
      </c>
      <c r="D103" s="59" t="str">
        <f>VLOOKUP(C103,[3]รวม!$A$2:$C$790,3,FALSE)</f>
        <v>รร.สพป.เขต3 สุรินทร์</v>
      </c>
      <c r="E103" s="28" t="s">
        <v>203</v>
      </c>
      <c r="F103" s="28" t="s">
        <v>1279</v>
      </c>
      <c r="G103" s="28" t="s">
        <v>201</v>
      </c>
      <c r="H103" s="28" t="s">
        <v>1262</v>
      </c>
      <c r="I103" s="29" t="s">
        <v>1235</v>
      </c>
      <c r="J103" s="38">
        <v>17724</v>
      </c>
      <c r="K103" s="38">
        <v>-17723</v>
      </c>
      <c r="L103" s="38">
        <v>1</v>
      </c>
    </row>
    <row r="104" spans="1:12" x14ac:dyDescent="0.35">
      <c r="A104" s="41">
        <v>2000400395</v>
      </c>
      <c r="B104" s="62" t="s">
        <v>156</v>
      </c>
      <c r="C104" s="28">
        <v>2000400396</v>
      </c>
      <c r="D104" s="59" t="str">
        <f>VLOOKUP(C104,[3]รวม!$A$2:$C$790,3,FALSE)</f>
        <v>รร.สพป.เขต3 สุรินทร์</v>
      </c>
      <c r="E104" s="28" t="s">
        <v>203</v>
      </c>
      <c r="F104" s="28" t="s">
        <v>1278</v>
      </c>
      <c r="G104" s="28" t="s">
        <v>201</v>
      </c>
      <c r="H104" s="28" t="s">
        <v>1262</v>
      </c>
      <c r="I104" s="29" t="s">
        <v>1235</v>
      </c>
      <c r="J104" s="38">
        <v>168378</v>
      </c>
      <c r="K104" s="38">
        <v>-168377</v>
      </c>
      <c r="L104" s="38">
        <v>1</v>
      </c>
    </row>
    <row r="105" spans="1:12" x14ac:dyDescent="0.35">
      <c r="A105" s="41">
        <v>2000400395</v>
      </c>
      <c r="B105" s="62" t="s">
        <v>156</v>
      </c>
      <c r="C105" s="28">
        <v>2000400396</v>
      </c>
      <c r="D105" s="59" t="str">
        <f>VLOOKUP(C105,[3]รวม!$A$2:$C$790,3,FALSE)</f>
        <v>รร.สพป.เขต3 สุรินทร์</v>
      </c>
      <c r="E105" s="28" t="s">
        <v>203</v>
      </c>
      <c r="F105" s="28" t="s">
        <v>1277</v>
      </c>
      <c r="G105" s="28" t="s">
        <v>201</v>
      </c>
      <c r="H105" s="28" t="s">
        <v>1262</v>
      </c>
      <c r="I105" s="29" t="s">
        <v>1235</v>
      </c>
      <c r="J105" s="38">
        <v>150654</v>
      </c>
      <c r="K105" s="38">
        <v>-150653</v>
      </c>
      <c r="L105" s="38">
        <v>1</v>
      </c>
    </row>
    <row r="106" spans="1:12" x14ac:dyDescent="0.35">
      <c r="A106" s="41">
        <v>2000400395</v>
      </c>
      <c r="B106" s="62" t="s">
        <v>156</v>
      </c>
      <c r="C106" s="28">
        <v>2000400396</v>
      </c>
      <c r="D106" s="59" t="str">
        <f>VLOOKUP(C106,[3]รวม!$A$2:$C$790,3,FALSE)</f>
        <v>รร.สพป.เขต3 สุรินทร์</v>
      </c>
      <c r="E106" s="28" t="s">
        <v>203</v>
      </c>
      <c r="F106" s="28" t="s">
        <v>1276</v>
      </c>
      <c r="G106" s="28" t="s">
        <v>201</v>
      </c>
      <c r="H106" s="28" t="s">
        <v>1262</v>
      </c>
      <c r="I106" s="29" t="s">
        <v>1235</v>
      </c>
      <c r="J106" s="38">
        <v>177240</v>
      </c>
      <c r="K106" s="38">
        <v>-177239</v>
      </c>
      <c r="L106" s="38">
        <v>1</v>
      </c>
    </row>
    <row r="107" spans="1:12" x14ac:dyDescent="0.35">
      <c r="A107" s="41">
        <v>2000400395</v>
      </c>
      <c r="B107" s="62" t="s">
        <v>156</v>
      </c>
      <c r="C107" s="28">
        <v>2000400396</v>
      </c>
      <c r="D107" s="59" t="str">
        <f>VLOOKUP(C107,[3]รวม!$A$2:$C$790,3,FALSE)</f>
        <v>รร.สพป.เขต3 สุรินทร์</v>
      </c>
      <c r="E107" s="28" t="s">
        <v>203</v>
      </c>
      <c r="F107" s="28" t="s">
        <v>1275</v>
      </c>
      <c r="G107" s="28" t="s">
        <v>201</v>
      </c>
      <c r="H107" s="28" t="s">
        <v>1262</v>
      </c>
      <c r="I107" s="29" t="s">
        <v>1235</v>
      </c>
      <c r="J107" s="38">
        <v>8862</v>
      </c>
      <c r="K107" s="38">
        <v>-8861</v>
      </c>
      <c r="L107" s="38">
        <v>1</v>
      </c>
    </row>
    <row r="108" spans="1:12" x14ac:dyDescent="0.35">
      <c r="A108" s="41">
        <v>2000400395</v>
      </c>
      <c r="B108" s="62" t="s">
        <v>156</v>
      </c>
      <c r="C108" s="28">
        <v>2000400396</v>
      </c>
      <c r="D108" s="59" t="str">
        <f>VLOOKUP(C108,[3]รวม!$A$2:$C$790,3,FALSE)</f>
        <v>รร.สพป.เขต3 สุรินทร์</v>
      </c>
      <c r="E108" s="28" t="s">
        <v>203</v>
      </c>
      <c r="F108" s="28" t="s">
        <v>1274</v>
      </c>
      <c r="G108" s="28" t="s">
        <v>201</v>
      </c>
      <c r="H108" s="28" t="s">
        <v>1262</v>
      </c>
      <c r="I108" s="29" t="s">
        <v>1235</v>
      </c>
      <c r="J108" s="38">
        <v>17724</v>
      </c>
      <c r="K108" s="38">
        <v>-17723</v>
      </c>
      <c r="L108" s="38">
        <v>1</v>
      </c>
    </row>
    <row r="109" spans="1:12" x14ac:dyDescent="0.35">
      <c r="A109" s="41">
        <v>2000400395</v>
      </c>
      <c r="B109" s="62" t="s">
        <v>156</v>
      </c>
      <c r="C109" s="28">
        <v>2000400396</v>
      </c>
      <c r="D109" s="59" t="str">
        <f>VLOOKUP(C109,[3]รวม!$A$2:$C$790,3,FALSE)</f>
        <v>รร.สพป.เขต3 สุรินทร์</v>
      </c>
      <c r="E109" s="28" t="s">
        <v>203</v>
      </c>
      <c r="F109" s="28" t="s">
        <v>1273</v>
      </c>
      <c r="G109" s="28" t="s">
        <v>201</v>
      </c>
      <c r="H109" s="28" t="s">
        <v>1262</v>
      </c>
      <c r="I109" s="29" t="s">
        <v>1235</v>
      </c>
      <c r="J109" s="38">
        <v>8850</v>
      </c>
      <c r="K109" s="38">
        <v>-8849</v>
      </c>
      <c r="L109" s="38">
        <v>1</v>
      </c>
    </row>
    <row r="110" spans="1:12" x14ac:dyDescent="0.35">
      <c r="A110" s="41">
        <v>2000400395</v>
      </c>
      <c r="B110" s="62" t="s">
        <v>156</v>
      </c>
      <c r="C110" s="28">
        <v>2000400396</v>
      </c>
      <c r="D110" s="59" t="str">
        <f>VLOOKUP(C110,[3]รวม!$A$2:$C$790,3,FALSE)</f>
        <v>รร.สพป.เขต3 สุรินทร์</v>
      </c>
      <c r="E110" s="28" t="s">
        <v>203</v>
      </c>
      <c r="F110" s="28" t="s">
        <v>1272</v>
      </c>
      <c r="G110" s="28" t="s">
        <v>201</v>
      </c>
      <c r="H110" s="28" t="s">
        <v>1262</v>
      </c>
      <c r="I110" s="29" t="s">
        <v>1235</v>
      </c>
      <c r="J110" s="38">
        <v>8862</v>
      </c>
      <c r="K110" s="38">
        <v>-8861</v>
      </c>
      <c r="L110" s="38">
        <v>1</v>
      </c>
    </row>
    <row r="111" spans="1:12" x14ac:dyDescent="0.35">
      <c r="A111" s="41">
        <v>2000400395</v>
      </c>
      <c r="B111" s="62" t="s">
        <v>156</v>
      </c>
      <c r="C111" s="28">
        <v>2000400396</v>
      </c>
      <c r="D111" s="59" t="str">
        <f>VLOOKUP(C111,[3]รวม!$A$2:$C$790,3,FALSE)</f>
        <v>รร.สพป.เขต3 สุรินทร์</v>
      </c>
      <c r="E111" s="28" t="s">
        <v>203</v>
      </c>
      <c r="F111" s="28" t="s">
        <v>1271</v>
      </c>
      <c r="G111" s="28" t="s">
        <v>201</v>
      </c>
      <c r="H111" s="28" t="s">
        <v>1262</v>
      </c>
      <c r="I111" s="29" t="s">
        <v>1235</v>
      </c>
      <c r="J111" s="38">
        <v>8862</v>
      </c>
      <c r="K111" s="38">
        <v>-8861</v>
      </c>
      <c r="L111" s="38">
        <v>1</v>
      </c>
    </row>
    <row r="112" spans="1:12" x14ac:dyDescent="0.35">
      <c r="A112" s="41">
        <v>2000400395</v>
      </c>
      <c r="B112" s="62" t="s">
        <v>156</v>
      </c>
      <c r="C112" s="28">
        <v>2000400396</v>
      </c>
      <c r="D112" s="59" t="str">
        <f>VLOOKUP(C112,[3]รวม!$A$2:$C$790,3,FALSE)</f>
        <v>รร.สพป.เขต3 สุรินทร์</v>
      </c>
      <c r="E112" s="28" t="s">
        <v>203</v>
      </c>
      <c r="F112" s="28" t="s">
        <v>1270</v>
      </c>
      <c r="G112" s="28" t="s">
        <v>201</v>
      </c>
      <c r="H112" s="28" t="s">
        <v>1262</v>
      </c>
      <c r="I112" s="29" t="s">
        <v>1235</v>
      </c>
      <c r="J112" s="38">
        <v>26586</v>
      </c>
      <c r="K112" s="38">
        <v>-26585</v>
      </c>
      <c r="L112" s="38">
        <v>1</v>
      </c>
    </row>
    <row r="113" spans="1:12" x14ac:dyDescent="0.35">
      <c r="A113" s="41">
        <v>2000400395</v>
      </c>
      <c r="B113" s="62" t="s">
        <v>156</v>
      </c>
      <c r="C113" s="28">
        <v>2000400396</v>
      </c>
      <c r="D113" s="59" t="str">
        <f>VLOOKUP(C113,[3]รวม!$A$2:$C$790,3,FALSE)</f>
        <v>รร.สพป.เขต3 สุรินทร์</v>
      </c>
      <c r="E113" s="28" t="s">
        <v>203</v>
      </c>
      <c r="F113" s="28" t="s">
        <v>1269</v>
      </c>
      <c r="G113" s="28" t="s">
        <v>201</v>
      </c>
      <c r="H113" s="28" t="s">
        <v>1262</v>
      </c>
      <c r="I113" s="29" t="s">
        <v>1235</v>
      </c>
      <c r="J113" s="38">
        <v>8862</v>
      </c>
      <c r="K113" s="38">
        <v>-8861</v>
      </c>
      <c r="L113" s="38">
        <v>1</v>
      </c>
    </row>
    <row r="114" spans="1:12" x14ac:dyDescent="0.35">
      <c r="A114" s="41">
        <v>2000400395</v>
      </c>
      <c r="B114" s="62" t="s">
        <v>156</v>
      </c>
      <c r="C114" s="28">
        <v>2000400396</v>
      </c>
      <c r="D114" s="59" t="str">
        <f>VLOOKUP(C114,[3]รวม!$A$2:$C$790,3,FALSE)</f>
        <v>รร.สพป.เขต3 สุรินทร์</v>
      </c>
      <c r="E114" s="28" t="s">
        <v>203</v>
      </c>
      <c r="F114" s="28" t="s">
        <v>1268</v>
      </c>
      <c r="G114" s="28" t="s">
        <v>201</v>
      </c>
      <c r="H114" s="28" t="s">
        <v>1262</v>
      </c>
      <c r="I114" s="29" t="s">
        <v>1235</v>
      </c>
      <c r="J114" s="38">
        <v>44310</v>
      </c>
      <c r="K114" s="38">
        <v>-44309</v>
      </c>
      <c r="L114" s="38">
        <v>1</v>
      </c>
    </row>
    <row r="115" spans="1:12" x14ac:dyDescent="0.35">
      <c r="A115" s="41">
        <v>2000400395</v>
      </c>
      <c r="B115" s="62" t="s">
        <v>156</v>
      </c>
      <c r="C115" s="28">
        <v>2000400396</v>
      </c>
      <c r="D115" s="59" t="str">
        <f>VLOOKUP(C115,[3]รวม!$A$2:$C$790,3,FALSE)</f>
        <v>รร.สพป.เขต3 สุรินทร์</v>
      </c>
      <c r="E115" s="28" t="s">
        <v>203</v>
      </c>
      <c r="F115" s="28" t="s">
        <v>1267</v>
      </c>
      <c r="G115" s="28" t="s">
        <v>201</v>
      </c>
      <c r="H115" s="28" t="s">
        <v>1262</v>
      </c>
      <c r="I115" s="29" t="s">
        <v>1235</v>
      </c>
      <c r="J115" s="38">
        <v>17724</v>
      </c>
      <c r="K115" s="38">
        <v>-17723</v>
      </c>
      <c r="L115" s="38">
        <v>1</v>
      </c>
    </row>
    <row r="116" spans="1:12" x14ac:dyDescent="0.35">
      <c r="A116" s="41">
        <v>2000400395</v>
      </c>
      <c r="B116" s="62" t="s">
        <v>156</v>
      </c>
      <c r="C116" s="28">
        <v>2000400396</v>
      </c>
      <c r="D116" s="59" t="str">
        <f>VLOOKUP(C116,[3]รวม!$A$2:$C$790,3,FALSE)</f>
        <v>รร.สพป.เขต3 สุรินทร์</v>
      </c>
      <c r="E116" s="28" t="s">
        <v>203</v>
      </c>
      <c r="F116" s="28" t="s">
        <v>1266</v>
      </c>
      <c r="G116" s="28" t="s">
        <v>201</v>
      </c>
      <c r="H116" s="28" t="s">
        <v>1262</v>
      </c>
      <c r="I116" s="29" t="s">
        <v>1235</v>
      </c>
      <c r="J116" s="38">
        <v>124068</v>
      </c>
      <c r="K116" s="38">
        <v>-124067</v>
      </c>
      <c r="L116" s="38">
        <v>1</v>
      </c>
    </row>
    <row r="117" spans="1:12" x14ac:dyDescent="0.35">
      <c r="A117" s="41">
        <v>2000400395</v>
      </c>
      <c r="B117" s="62" t="s">
        <v>156</v>
      </c>
      <c r="C117" s="28">
        <v>2000400396</v>
      </c>
      <c r="D117" s="59" t="str">
        <f>VLOOKUP(C117,[3]รวม!$A$2:$C$790,3,FALSE)</f>
        <v>รร.สพป.เขต3 สุรินทร์</v>
      </c>
      <c r="E117" s="28" t="s">
        <v>203</v>
      </c>
      <c r="F117" s="28" t="s">
        <v>1265</v>
      </c>
      <c r="G117" s="28" t="s">
        <v>201</v>
      </c>
      <c r="H117" s="28" t="s">
        <v>1262</v>
      </c>
      <c r="I117" s="29" t="s">
        <v>1235</v>
      </c>
      <c r="J117" s="38">
        <v>115206</v>
      </c>
      <c r="K117" s="38">
        <v>-115205</v>
      </c>
      <c r="L117" s="38">
        <v>1</v>
      </c>
    </row>
    <row r="118" spans="1:12" x14ac:dyDescent="0.35">
      <c r="A118" s="41">
        <v>2000400395</v>
      </c>
      <c r="B118" s="62" t="s">
        <v>156</v>
      </c>
      <c r="C118" s="28">
        <v>2000400396</v>
      </c>
      <c r="D118" s="59" t="str">
        <f>VLOOKUP(C118,[3]รวม!$A$2:$C$790,3,FALSE)</f>
        <v>รร.สพป.เขต3 สุรินทร์</v>
      </c>
      <c r="E118" s="28" t="s">
        <v>203</v>
      </c>
      <c r="F118" s="28" t="s">
        <v>1264</v>
      </c>
      <c r="G118" s="28" t="s">
        <v>201</v>
      </c>
      <c r="H118" s="28" t="s">
        <v>1262</v>
      </c>
      <c r="I118" s="29" t="s">
        <v>1235</v>
      </c>
      <c r="J118" s="38">
        <v>53172</v>
      </c>
      <c r="K118" s="38">
        <v>-53171</v>
      </c>
      <c r="L118" s="38">
        <v>1</v>
      </c>
    </row>
    <row r="119" spans="1:12" x14ac:dyDescent="0.35">
      <c r="A119" s="41">
        <v>2000400395</v>
      </c>
      <c r="B119" s="62" t="s">
        <v>156</v>
      </c>
      <c r="C119" s="28">
        <v>2000400396</v>
      </c>
      <c r="D119" s="59" t="str">
        <f>VLOOKUP(C119,[3]รวม!$A$2:$C$790,3,FALSE)</f>
        <v>รร.สพป.เขต3 สุรินทร์</v>
      </c>
      <c r="E119" s="28" t="s">
        <v>203</v>
      </c>
      <c r="F119" s="28" t="s">
        <v>1263</v>
      </c>
      <c r="G119" s="28" t="s">
        <v>201</v>
      </c>
      <c r="H119" s="28" t="s">
        <v>1262</v>
      </c>
      <c r="I119" s="29" t="s">
        <v>1235</v>
      </c>
      <c r="J119" s="38">
        <v>115206</v>
      </c>
      <c r="K119" s="38">
        <v>-115205</v>
      </c>
      <c r="L119" s="38">
        <v>1</v>
      </c>
    </row>
    <row r="120" spans="1:12" x14ac:dyDescent="0.35">
      <c r="A120" s="41">
        <v>2000400395</v>
      </c>
      <c r="B120" s="62" t="s">
        <v>156</v>
      </c>
      <c r="C120" s="28">
        <v>2000400396</v>
      </c>
      <c r="D120" s="59" t="str">
        <f>VLOOKUP(C120,[3]รวม!$A$2:$C$790,3,FALSE)</f>
        <v>รร.สพป.เขต3 สุรินทร์</v>
      </c>
      <c r="E120" s="28" t="s">
        <v>203</v>
      </c>
      <c r="F120" s="28" t="s">
        <v>1261</v>
      </c>
      <c r="G120" s="28" t="s">
        <v>201</v>
      </c>
      <c r="H120" s="28" t="s">
        <v>969</v>
      </c>
      <c r="I120" s="29" t="s">
        <v>1235</v>
      </c>
      <c r="J120" s="38">
        <v>17724</v>
      </c>
      <c r="K120" s="38">
        <v>-17723</v>
      </c>
      <c r="L120" s="38">
        <v>1</v>
      </c>
    </row>
    <row r="121" spans="1:12" x14ac:dyDescent="0.35">
      <c r="A121" s="41">
        <v>2000400395</v>
      </c>
      <c r="B121" s="62" t="s">
        <v>156</v>
      </c>
      <c r="C121" s="28">
        <v>2000400396</v>
      </c>
      <c r="D121" s="59" t="str">
        <f>VLOOKUP(C121,[3]รวม!$A$2:$C$790,3,FALSE)</f>
        <v>รร.สพป.เขต3 สุรินทร์</v>
      </c>
      <c r="E121" s="28" t="s">
        <v>203</v>
      </c>
      <c r="F121" s="28" t="s">
        <v>1260</v>
      </c>
      <c r="G121" s="28" t="s">
        <v>201</v>
      </c>
      <c r="H121" s="28" t="s">
        <v>969</v>
      </c>
      <c r="I121" s="29" t="s">
        <v>1235</v>
      </c>
      <c r="J121" s="38">
        <v>17724</v>
      </c>
      <c r="K121" s="38">
        <v>-17723</v>
      </c>
      <c r="L121" s="38">
        <v>1</v>
      </c>
    </row>
    <row r="122" spans="1:12" x14ac:dyDescent="0.35">
      <c r="A122" s="41">
        <v>2000400395</v>
      </c>
      <c r="B122" s="62" t="s">
        <v>156</v>
      </c>
      <c r="C122" s="28">
        <v>2000400396</v>
      </c>
      <c r="D122" s="59" t="str">
        <f>VLOOKUP(C122,[3]รวม!$A$2:$C$790,3,FALSE)</f>
        <v>รร.สพป.เขต3 สุรินทร์</v>
      </c>
      <c r="E122" s="28" t="s">
        <v>203</v>
      </c>
      <c r="F122" s="28" t="s">
        <v>1259</v>
      </c>
      <c r="G122" s="28" t="s">
        <v>201</v>
      </c>
      <c r="H122" s="28" t="s">
        <v>969</v>
      </c>
      <c r="I122" s="29" t="s">
        <v>1235</v>
      </c>
      <c r="J122" s="38">
        <v>8862</v>
      </c>
      <c r="K122" s="38">
        <v>-8861</v>
      </c>
      <c r="L122" s="38">
        <v>1</v>
      </c>
    </row>
    <row r="123" spans="1:12" x14ac:dyDescent="0.35">
      <c r="A123" s="41">
        <v>2000400395</v>
      </c>
      <c r="B123" s="62" t="s">
        <v>156</v>
      </c>
      <c r="C123" s="28">
        <v>2000400396</v>
      </c>
      <c r="D123" s="59" t="str">
        <f>VLOOKUP(C123,[3]รวม!$A$2:$C$790,3,FALSE)</f>
        <v>รร.สพป.เขต3 สุรินทร์</v>
      </c>
      <c r="E123" s="28" t="s">
        <v>203</v>
      </c>
      <c r="F123" s="28" t="s">
        <v>1258</v>
      </c>
      <c r="G123" s="28" t="s">
        <v>201</v>
      </c>
      <c r="H123" s="28" t="s">
        <v>969</v>
      </c>
      <c r="I123" s="29" t="s">
        <v>1235</v>
      </c>
      <c r="J123" s="38">
        <v>8862</v>
      </c>
      <c r="K123" s="38">
        <v>-8861</v>
      </c>
      <c r="L123" s="38">
        <v>1</v>
      </c>
    </row>
    <row r="124" spans="1:12" x14ac:dyDescent="0.35">
      <c r="A124" s="41">
        <v>2000400395</v>
      </c>
      <c r="B124" s="62" t="s">
        <v>156</v>
      </c>
      <c r="C124" s="28">
        <v>2000400396</v>
      </c>
      <c r="D124" s="59" t="str">
        <f>VLOOKUP(C124,[3]รวม!$A$2:$C$790,3,FALSE)</f>
        <v>รร.สพป.เขต3 สุรินทร์</v>
      </c>
      <c r="E124" s="28" t="s">
        <v>203</v>
      </c>
      <c r="F124" s="28" t="s">
        <v>1257</v>
      </c>
      <c r="G124" s="28" t="s">
        <v>201</v>
      </c>
      <c r="H124" s="28" t="s">
        <v>969</v>
      </c>
      <c r="I124" s="29" t="s">
        <v>1235</v>
      </c>
      <c r="J124" s="38">
        <v>8862</v>
      </c>
      <c r="K124" s="38">
        <v>-8861</v>
      </c>
      <c r="L124" s="38">
        <v>1</v>
      </c>
    </row>
    <row r="125" spans="1:12" x14ac:dyDescent="0.35">
      <c r="A125" s="41">
        <v>2000400395</v>
      </c>
      <c r="B125" s="62" t="s">
        <v>156</v>
      </c>
      <c r="C125" s="28">
        <v>2000400396</v>
      </c>
      <c r="D125" s="59" t="str">
        <f>VLOOKUP(C125,[3]รวม!$A$2:$C$790,3,FALSE)</f>
        <v>รร.สพป.เขต3 สุรินทร์</v>
      </c>
      <c r="E125" s="28" t="s">
        <v>203</v>
      </c>
      <c r="F125" s="28" t="s">
        <v>1256</v>
      </c>
      <c r="G125" s="28" t="s">
        <v>201</v>
      </c>
      <c r="H125" s="28" t="s">
        <v>969</v>
      </c>
      <c r="I125" s="29" t="s">
        <v>1235</v>
      </c>
      <c r="J125" s="38">
        <v>8862</v>
      </c>
      <c r="K125" s="38">
        <v>-8861</v>
      </c>
      <c r="L125" s="38">
        <v>1</v>
      </c>
    </row>
    <row r="126" spans="1:12" x14ac:dyDescent="0.35">
      <c r="A126" s="41">
        <v>2000400395</v>
      </c>
      <c r="B126" s="62" t="s">
        <v>156</v>
      </c>
      <c r="C126" s="28">
        <v>2000400396</v>
      </c>
      <c r="D126" s="59" t="str">
        <f>VLOOKUP(C126,[3]รวม!$A$2:$C$790,3,FALSE)</f>
        <v>รร.สพป.เขต3 สุรินทร์</v>
      </c>
      <c r="E126" s="28" t="s">
        <v>203</v>
      </c>
      <c r="F126" s="28" t="s">
        <v>1255</v>
      </c>
      <c r="G126" s="28" t="s">
        <v>201</v>
      </c>
      <c r="H126" s="28" t="s">
        <v>969</v>
      </c>
      <c r="I126" s="29" t="s">
        <v>1235</v>
      </c>
      <c r="J126" s="38">
        <v>8862</v>
      </c>
      <c r="K126" s="38">
        <v>-8861</v>
      </c>
      <c r="L126" s="38">
        <v>1</v>
      </c>
    </row>
    <row r="127" spans="1:12" x14ac:dyDescent="0.35">
      <c r="A127" s="41">
        <v>2000400395</v>
      </c>
      <c r="B127" s="62" t="s">
        <v>156</v>
      </c>
      <c r="C127" s="28">
        <v>2000400396</v>
      </c>
      <c r="D127" s="59" t="str">
        <f>VLOOKUP(C127,[3]รวม!$A$2:$C$790,3,FALSE)</f>
        <v>รร.สพป.เขต3 สุรินทร์</v>
      </c>
      <c r="E127" s="28" t="s">
        <v>203</v>
      </c>
      <c r="F127" s="28" t="s">
        <v>1254</v>
      </c>
      <c r="G127" s="28" t="s">
        <v>201</v>
      </c>
      <c r="H127" s="28" t="s">
        <v>969</v>
      </c>
      <c r="I127" s="29" t="s">
        <v>1235</v>
      </c>
      <c r="J127" s="38">
        <v>8862</v>
      </c>
      <c r="K127" s="38">
        <v>-8861</v>
      </c>
      <c r="L127" s="38">
        <v>1</v>
      </c>
    </row>
    <row r="128" spans="1:12" x14ac:dyDescent="0.35">
      <c r="A128" s="41">
        <v>2000400395</v>
      </c>
      <c r="B128" s="62" t="s">
        <v>156</v>
      </c>
      <c r="C128" s="28">
        <v>2000400396</v>
      </c>
      <c r="D128" s="59" t="str">
        <f>VLOOKUP(C128,[3]รวม!$A$2:$C$790,3,FALSE)</f>
        <v>รร.สพป.เขต3 สุรินทร์</v>
      </c>
      <c r="E128" s="28" t="s">
        <v>203</v>
      </c>
      <c r="F128" s="28" t="s">
        <v>1253</v>
      </c>
      <c r="G128" s="28" t="s">
        <v>201</v>
      </c>
      <c r="H128" s="28" t="s">
        <v>969</v>
      </c>
      <c r="I128" s="29" t="s">
        <v>1235</v>
      </c>
      <c r="J128" s="38">
        <v>8862</v>
      </c>
      <c r="K128" s="38">
        <v>-8861</v>
      </c>
      <c r="L128" s="38">
        <v>1</v>
      </c>
    </row>
    <row r="129" spans="1:12" x14ac:dyDescent="0.35">
      <c r="A129" s="41">
        <v>2000400395</v>
      </c>
      <c r="B129" s="62" t="s">
        <v>156</v>
      </c>
      <c r="C129" s="28">
        <v>2000400396</v>
      </c>
      <c r="D129" s="59" t="str">
        <f>VLOOKUP(C129,[3]รวม!$A$2:$C$790,3,FALSE)</f>
        <v>รร.สพป.เขต3 สุรินทร์</v>
      </c>
      <c r="E129" s="28" t="s">
        <v>203</v>
      </c>
      <c r="F129" s="28" t="s">
        <v>1252</v>
      </c>
      <c r="G129" s="28" t="s">
        <v>201</v>
      </c>
      <c r="H129" s="28" t="s">
        <v>969</v>
      </c>
      <c r="I129" s="29" t="s">
        <v>1235</v>
      </c>
      <c r="J129" s="38">
        <v>26586</v>
      </c>
      <c r="K129" s="38">
        <v>-26585</v>
      </c>
      <c r="L129" s="38">
        <v>1</v>
      </c>
    </row>
    <row r="130" spans="1:12" x14ac:dyDescent="0.35">
      <c r="A130" s="41">
        <v>2000400395</v>
      </c>
      <c r="B130" s="62" t="s">
        <v>156</v>
      </c>
      <c r="C130" s="28">
        <v>2000400396</v>
      </c>
      <c r="D130" s="59" t="str">
        <f>VLOOKUP(C130,[3]รวม!$A$2:$C$790,3,FALSE)</f>
        <v>รร.สพป.เขต3 สุรินทร์</v>
      </c>
      <c r="E130" s="28" t="s">
        <v>203</v>
      </c>
      <c r="F130" s="28" t="s">
        <v>1251</v>
      </c>
      <c r="G130" s="28" t="s">
        <v>201</v>
      </c>
      <c r="H130" s="28" t="s">
        <v>969</v>
      </c>
      <c r="I130" s="29" t="s">
        <v>1235</v>
      </c>
      <c r="J130" s="38">
        <v>8840</v>
      </c>
      <c r="K130" s="38">
        <v>-8839</v>
      </c>
      <c r="L130" s="38">
        <v>1</v>
      </c>
    </row>
    <row r="131" spans="1:12" x14ac:dyDescent="0.35">
      <c r="A131" s="41">
        <v>2000400395</v>
      </c>
      <c r="B131" s="62" t="s">
        <v>156</v>
      </c>
      <c r="C131" s="28">
        <v>2000400396</v>
      </c>
      <c r="D131" s="59" t="str">
        <f>VLOOKUP(C131,[3]รวม!$A$2:$C$790,3,FALSE)</f>
        <v>รร.สพป.เขต3 สุรินทร์</v>
      </c>
      <c r="E131" s="28" t="s">
        <v>203</v>
      </c>
      <c r="F131" s="28" t="s">
        <v>1250</v>
      </c>
      <c r="G131" s="28" t="s">
        <v>201</v>
      </c>
      <c r="H131" s="28" t="s">
        <v>969</v>
      </c>
      <c r="I131" s="29" t="s">
        <v>1235</v>
      </c>
      <c r="J131" s="38">
        <v>8000</v>
      </c>
      <c r="K131" s="38">
        <v>-7999</v>
      </c>
      <c r="L131" s="38">
        <v>1</v>
      </c>
    </row>
    <row r="132" spans="1:12" x14ac:dyDescent="0.35">
      <c r="A132" s="41">
        <v>2000400395</v>
      </c>
      <c r="B132" s="62" t="s">
        <v>156</v>
      </c>
      <c r="C132" s="28">
        <v>2000400396</v>
      </c>
      <c r="D132" s="59" t="str">
        <f>VLOOKUP(C132,[3]รวม!$A$2:$C$790,3,FALSE)</f>
        <v>รร.สพป.เขต3 สุรินทร์</v>
      </c>
      <c r="E132" s="28" t="s">
        <v>203</v>
      </c>
      <c r="F132" s="28" t="s">
        <v>1249</v>
      </c>
      <c r="G132" s="28" t="s">
        <v>201</v>
      </c>
      <c r="H132" s="28" t="s">
        <v>969</v>
      </c>
      <c r="I132" s="29" t="s">
        <v>1235</v>
      </c>
      <c r="J132" s="38">
        <v>8862</v>
      </c>
      <c r="K132" s="38">
        <v>-8861</v>
      </c>
      <c r="L132" s="38">
        <v>1</v>
      </c>
    </row>
    <row r="133" spans="1:12" x14ac:dyDescent="0.35">
      <c r="A133" s="41">
        <v>2000400395</v>
      </c>
      <c r="B133" s="62" t="s">
        <v>156</v>
      </c>
      <c r="C133" s="28">
        <v>2000400396</v>
      </c>
      <c r="D133" s="59" t="str">
        <f>VLOOKUP(C133,[3]รวม!$A$2:$C$790,3,FALSE)</f>
        <v>รร.สพป.เขต3 สุรินทร์</v>
      </c>
      <c r="E133" s="28" t="s">
        <v>203</v>
      </c>
      <c r="F133" s="28" t="s">
        <v>1248</v>
      </c>
      <c r="G133" s="28" t="s">
        <v>201</v>
      </c>
      <c r="H133" s="28" t="s">
        <v>969</v>
      </c>
      <c r="I133" s="29" t="s">
        <v>1235</v>
      </c>
      <c r="J133" s="38">
        <v>8862</v>
      </c>
      <c r="K133" s="38">
        <v>-8861</v>
      </c>
      <c r="L133" s="38">
        <v>1</v>
      </c>
    </row>
    <row r="134" spans="1:12" x14ac:dyDescent="0.35">
      <c r="A134" s="41">
        <v>2000400395</v>
      </c>
      <c r="B134" s="62" t="s">
        <v>156</v>
      </c>
      <c r="C134" s="28">
        <v>2000400396</v>
      </c>
      <c r="D134" s="59" t="str">
        <f>VLOOKUP(C134,[3]รวม!$A$2:$C$790,3,FALSE)</f>
        <v>รร.สพป.เขต3 สุรินทร์</v>
      </c>
      <c r="E134" s="28" t="s">
        <v>203</v>
      </c>
      <c r="F134" s="28" t="s">
        <v>1247</v>
      </c>
      <c r="G134" s="28" t="s">
        <v>201</v>
      </c>
      <c r="H134" s="28" t="s">
        <v>969</v>
      </c>
      <c r="I134" s="29" t="s">
        <v>1235</v>
      </c>
      <c r="J134" s="38">
        <v>8862</v>
      </c>
      <c r="K134" s="38">
        <v>-8861</v>
      </c>
      <c r="L134" s="38">
        <v>1</v>
      </c>
    </row>
    <row r="135" spans="1:12" x14ac:dyDescent="0.35">
      <c r="A135" s="41">
        <v>2000400395</v>
      </c>
      <c r="B135" s="62" t="s">
        <v>156</v>
      </c>
      <c r="C135" s="28">
        <v>2000400396</v>
      </c>
      <c r="D135" s="59" t="str">
        <f>VLOOKUP(C135,[3]รวม!$A$2:$C$790,3,FALSE)</f>
        <v>รร.สพป.เขต3 สุรินทร์</v>
      </c>
      <c r="E135" s="28" t="s">
        <v>203</v>
      </c>
      <c r="F135" s="28" t="s">
        <v>1246</v>
      </c>
      <c r="G135" s="28" t="s">
        <v>201</v>
      </c>
      <c r="H135" s="28" t="s">
        <v>969</v>
      </c>
      <c r="I135" s="29" t="s">
        <v>1235</v>
      </c>
      <c r="J135" s="38">
        <v>8862</v>
      </c>
      <c r="K135" s="38">
        <v>-8861</v>
      </c>
      <c r="L135" s="38">
        <v>1</v>
      </c>
    </row>
    <row r="136" spans="1:12" x14ac:dyDescent="0.35">
      <c r="A136" s="41">
        <v>2000400395</v>
      </c>
      <c r="B136" s="62" t="s">
        <v>156</v>
      </c>
      <c r="C136" s="28">
        <v>2000400396</v>
      </c>
      <c r="D136" s="59" t="str">
        <f>VLOOKUP(C136,[3]รวม!$A$2:$C$790,3,FALSE)</f>
        <v>รร.สพป.เขต3 สุรินทร์</v>
      </c>
      <c r="E136" s="28" t="s">
        <v>203</v>
      </c>
      <c r="F136" s="28" t="s">
        <v>1245</v>
      </c>
      <c r="G136" s="28" t="s">
        <v>201</v>
      </c>
      <c r="H136" s="28" t="s">
        <v>969</v>
      </c>
      <c r="I136" s="29" t="s">
        <v>1235</v>
      </c>
      <c r="J136" s="38">
        <v>8862</v>
      </c>
      <c r="K136" s="38">
        <v>-8861</v>
      </c>
      <c r="L136" s="38">
        <v>1</v>
      </c>
    </row>
    <row r="137" spans="1:12" x14ac:dyDescent="0.35">
      <c r="A137" s="41">
        <v>2000400395</v>
      </c>
      <c r="B137" s="62" t="s">
        <v>156</v>
      </c>
      <c r="C137" s="28">
        <v>2000400396</v>
      </c>
      <c r="D137" s="59" t="str">
        <f>VLOOKUP(C137,[3]รวม!$A$2:$C$790,3,FALSE)</f>
        <v>รร.สพป.เขต3 สุรินทร์</v>
      </c>
      <c r="E137" s="28" t="s">
        <v>203</v>
      </c>
      <c r="F137" s="28" t="s">
        <v>1244</v>
      </c>
      <c r="G137" s="28" t="s">
        <v>201</v>
      </c>
      <c r="H137" s="28" t="s">
        <v>969</v>
      </c>
      <c r="I137" s="29" t="s">
        <v>1235</v>
      </c>
      <c r="J137" s="38">
        <v>8862</v>
      </c>
      <c r="K137" s="38">
        <v>-8861</v>
      </c>
      <c r="L137" s="38">
        <v>1</v>
      </c>
    </row>
    <row r="138" spans="1:12" x14ac:dyDescent="0.35">
      <c r="A138" s="41">
        <v>2000400395</v>
      </c>
      <c r="B138" s="62" t="s">
        <v>156</v>
      </c>
      <c r="C138" s="28">
        <v>2000400396</v>
      </c>
      <c r="D138" s="59" t="str">
        <f>VLOOKUP(C138,[3]รวม!$A$2:$C$790,3,FALSE)</f>
        <v>รร.สพป.เขต3 สุรินทร์</v>
      </c>
      <c r="E138" s="28" t="s">
        <v>203</v>
      </c>
      <c r="F138" s="28" t="s">
        <v>1243</v>
      </c>
      <c r="G138" s="28" t="s">
        <v>201</v>
      </c>
      <c r="H138" s="28" t="s">
        <v>969</v>
      </c>
      <c r="I138" s="29" t="s">
        <v>1235</v>
      </c>
      <c r="J138" s="38">
        <v>8862</v>
      </c>
      <c r="K138" s="38">
        <v>-8861</v>
      </c>
      <c r="L138" s="38">
        <v>1</v>
      </c>
    </row>
    <row r="139" spans="1:12" x14ac:dyDescent="0.35">
      <c r="A139" s="41">
        <v>2000400395</v>
      </c>
      <c r="B139" s="62" t="s">
        <v>156</v>
      </c>
      <c r="C139" s="28">
        <v>2000400396</v>
      </c>
      <c r="D139" s="59" t="str">
        <f>VLOOKUP(C139,[3]รวม!$A$2:$C$790,3,FALSE)</f>
        <v>รร.สพป.เขต3 สุรินทร์</v>
      </c>
      <c r="E139" s="28" t="s">
        <v>203</v>
      </c>
      <c r="F139" s="28" t="s">
        <v>1242</v>
      </c>
      <c r="G139" s="28" t="s">
        <v>201</v>
      </c>
      <c r="H139" s="28" t="s">
        <v>969</v>
      </c>
      <c r="I139" s="29" t="s">
        <v>1235</v>
      </c>
      <c r="J139" s="38">
        <v>8862</v>
      </c>
      <c r="K139" s="38">
        <v>-8861</v>
      </c>
      <c r="L139" s="38">
        <v>1</v>
      </c>
    </row>
    <row r="140" spans="1:12" x14ac:dyDescent="0.35">
      <c r="A140" s="41">
        <v>2000400395</v>
      </c>
      <c r="B140" s="62" t="s">
        <v>156</v>
      </c>
      <c r="C140" s="28">
        <v>2000400396</v>
      </c>
      <c r="D140" s="59" t="str">
        <f>VLOOKUP(C140,[3]รวม!$A$2:$C$790,3,FALSE)</f>
        <v>รร.สพป.เขต3 สุรินทร์</v>
      </c>
      <c r="E140" s="28" t="s">
        <v>203</v>
      </c>
      <c r="F140" s="28" t="s">
        <v>1241</v>
      </c>
      <c r="G140" s="28" t="s">
        <v>201</v>
      </c>
      <c r="H140" s="28" t="s">
        <v>969</v>
      </c>
      <c r="I140" s="29" t="s">
        <v>1235</v>
      </c>
      <c r="J140" s="38">
        <v>8862</v>
      </c>
      <c r="K140" s="38">
        <v>-8861</v>
      </c>
      <c r="L140" s="38">
        <v>1</v>
      </c>
    </row>
    <row r="141" spans="1:12" x14ac:dyDescent="0.35">
      <c r="A141" s="41">
        <v>2000400395</v>
      </c>
      <c r="B141" s="62" t="s">
        <v>156</v>
      </c>
      <c r="C141" s="28">
        <v>2000400396</v>
      </c>
      <c r="D141" s="59" t="str">
        <f>VLOOKUP(C141,[3]รวม!$A$2:$C$790,3,FALSE)</f>
        <v>รร.สพป.เขต3 สุรินทร์</v>
      </c>
      <c r="E141" s="28" t="s">
        <v>203</v>
      </c>
      <c r="F141" s="28" t="s">
        <v>1240</v>
      </c>
      <c r="G141" s="28" t="s">
        <v>201</v>
      </c>
      <c r="H141" s="28" t="s">
        <v>969</v>
      </c>
      <c r="I141" s="29" t="s">
        <v>1235</v>
      </c>
      <c r="J141" s="38">
        <v>26586</v>
      </c>
      <c r="K141" s="38">
        <v>-26585</v>
      </c>
      <c r="L141" s="38">
        <v>1</v>
      </c>
    </row>
    <row r="142" spans="1:12" x14ac:dyDescent="0.35">
      <c r="A142" s="41">
        <v>2000400395</v>
      </c>
      <c r="B142" s="62" t="s">
        <v>156</v>
      </c>
      <c r="C142" s="28">
        <v>2000400396</v>
      </c>
      <c r="D142" s="59" t="str">
        <f>VLOOKUP(C142,[3]รวม!$A$2:$C$790,3,FALSE)</f>
        <v>รร.สพป.เขต3 สุรินทร์</v>
      </c>
      <c r="E142" s="28" t="s">
        <v>203</v>
      </c>
      <c r="F142" s="28" t="s">
        <v>1239</v>
      </c>
      <c r="G142" s="28" t="s">
        <v>201</v>
      </c>
      <c r="H142" s="28" t="s">
        <v>969</v>
      </c>
      <c r="I142" s="29" t="s">
        <v>1235</v>
      </c>
      <c r="J142" s="38">
        <v>8850</v>
      </c>
      <c r="K142" s="38">
        <v>-8849</v>
      </c>
      <c r="L142" s="38">
        <v>1</v>
      </c>
    </row>
    <row r="143" spans="1:12" x14ac:dyDescent="0.35">
      <c r="A143" s="41">
        <v>2000400395</v>
      </c>
      <c r="B143" s="62" t="s">
        <v>156</v>
      </c>
      <c r="C143" s="28">
        <v>2000400396</v>
      </c>
      <c r="D143" s="59" t="str">
        <f>VLOOKUP(C143,[3]รวม!$A$2:$C$790,3,FALSE)</f>
        <v>รร.สพป.เขต3 สุรินทร์</v>
      </c>
      <c r="E143" s="28" t="s">
        <v>203</v>
      </c>
      <c r="F143" s="28" t="s">
        <v>1238</v>
      </c>
      <c r="G143" s="28" t="s">
        <v>201</v>
      </c>
      <c r="H143" s="28" t="s">
        <v>969</v>
      </c>
      <c r="I143" s="29" t="s">
        <v>1235</v>
      </c>
      <c r="J143" s="38">
        <v>35448</v>
      </c>
      <c r="K143" s="38">
        <v>-35447</v>
      </c>
      <c r="L143" s="38">
        <v>1</v>
      </c>
    </row>
    <row r="144" spans="1:12" x14ac:dyDescent="0.35">
      <c r="A144" s="41">
        <v>2000400395</v>
      </c>
      <c r="B144" s="62" t="s">
        <v>156</v>
      </c>
      <c r="C144" s="28">
        <v>2000400396</v>
      </c>
      <c r="D144" s="59" t="str">
        <f>VLOOKUP(C144,[3]รวม!$A$2:$C$790,3,FALSE)</f>
        <v>รร.สพป.เขต3 สุรินทร์</v>
      </c>
      <c r="E144" s="28" t="s">
        <v>203</v>
      </c>
      <c r="F144" s="28" t="s">
        <v>1237</v>
      </c>
      <c r="G144" s="28" t="s">
        <v>201</v>
      </c>
      <c r="H144" s="28" t="s">
        <v>969</v>
      </c>
      <c r="I144" s="29" t="s">
        <v>1235</v>
      </c>
      <c r="J144" s="38">
        <v>8862</v>
      </c>
      <c r="K144" s="38">
        <v>-8861</v>
      </c>
      <c r="L144" s="38">
        <v>1</v>
      </c>
    </row>
    <row r="145" spans="1:12" x14ac:dyDescent="0.35">
      <c r="A145" s="41">
        <v>2000400395</v>
      </c>
      <c r="B145" s="62" t="s">
        <v>156</v>
      </c>
      <c r="C145" s="28">
        <v>2000400396</v>
      </c>
      <c r="D145" s="59" t="str">
        <f>VLOOKUP(C145,[3]รวม!$A$2:$C$790,3,FALSE)</f>
        <v>รร.สพป.เขต3 สุรินทร์</v>
      </c>
      <c r="E145" s="28" t="s">
        <v>203</v>
      </c>
      <c r="F145" s="28" t="s">
        <v>1236</v>
      </c>
      <c r="G145" s="28" t="s">
        <v>201</v>
      </c>
      <c r="H145" s="28" t="s">
        <v>969</v>
      </c>
      <c r="I145" s="29" t="s">
        <v>1235</v>
      </c>
      <c r="J145" s="38">
        <v>8000</v>
      </c>
      <c r="K145" s="38">
        <v>-7999</v>
      </c>
      <c r="L145" s="38">
        <v>1</v>
      </c>
    </row>
    <row r="146" spans="1:12" x14ac:dyDescent="0.35">
      <c r="A146" s="41">
        <v>2000400395</v>
      </c>
      <c r="B146" s="62" t="s">
        <v>156</v>
      </c>
      <c r="C146" s="28">
        <v>2000400396</v>
      </c>
      <c r="D146" s="59" t="str">
        <f>VLOOKUP(C146,[3]รวม!$A$2:$C$790,3,FALSE)</f>
        <v>รร.สพป.เขต3 สุรินทร์</v>
      </c>
      <c r="E146" s="28" t="s">
        <v>203</v>
      </c>
      <c r="F146" s="28" t="s">
        <v>1234</v>
      </c>
      <c r="G146" s="28" t="s">
        <v>201</v>
      </c>
      <c r="H146" s="28" t="s">
        <v>969</v>
      </c>
      <c r="I146" s="29" t="s">
        <v>1233</v>
      </c>
      <c r="J146" s="38">
        <v>8862</v>
      </c>
      <c r="K146" s="38">
        <v>-8861</v>
      </c>
      <c r="L146" s="38">
        <v>1</v>
      </c>
    </row>
    <row r="147" spans="1:12" x14ac:dyDescent="0.35">
      <c r="A147" s="41">
        <v>2000400395</v>
      </c>
      <c r="B147" s="62" t="s">
        <v>156</v>
      </c>
      <c r="C147" s="28">
        <v>2000400396</v>
      </c>
      <c r="D147" s="59" t="str">
        <f>VLOOKUP(C147,[3]รวม!$A$2:$C$790,3,FALSE)</f>
        <v>รร.สพป.เขต3 สุรินทร์</v>
      </c>
      <c r="E147" s="28" t="s">
        <v>203</v>
      </c>
      <c r="F147" s="28" t="s">
        <v>1232</v>
      </c>
      <c r="G147" s="28" t="s">
        <v>201</v>
      </c>
      <c r="H147" s="28" t="s">
        <v>969</v>
      </c>
      <c r="I147" s="29" t="s">
        <v>1231</v>
      </c>
      <c r="J147" s="38">
        <v>8862</v>
      </c>
      <c r="K147" s="38">
        <v>-8861</v>
      </c>
      <c r="L147" s="38">
        <v>1</v>
      </c>
    </row>
    <row r="148" spans="1:12" x14ac:dyDescent="0.35">
      <c r="A148" s="41">
        <v>2000400395</v>
      </c>
      <c r="B148" s="62" t="s">
        <v>156</v>
      </c>
      <c r="C148" s="28">
        <v>2000400396</v>
      </c>
      <c r="D148" s="59" t="str">
        <f>VLOOKUP(C148,[3]รวม!$A$2:$C$790,3,FALSE)</f>
        <v>รร.สพป.เขต3 สุรินทร์</v>
      </c>
      <c r="E148" s="28" t="s">
        <v>203</v>
      </c>
      <c r="F148" s="28" t="s">
        <v>1230</v>
      </c>
      <c r="G148" s="28" t="s">
        <v>201</v>
      </c>
      <c r="H148" s="28" t="s">
        <v>969</v>
      </c>
      <c r="I148" s="29" t="s">
        <v>1229</v>
      </c>
      <c r="J148" s="38">
        <v>8862</v>
      </c>
      <c r="K148" s="38">
        <v>-8861</v>
      </c>
      <c r="L148" s="38">
        <v>1</v>
      </c>
    </row>
    <row r="149" spans="1:12" x14ac:dyDescent="0.35">
      <c r="A149" s="41">
        <v>2000400395</v>
      </c>
      <c r="B149" s="62" t="s">
        <v>156</v>
      </c>
      <c r="C149" s="28">
        <v>2000400396</v>
      </c>
      <c r="D149" s="59" t="str">
        <f>VLOOKUP(C149,[3]รวม!$A$2:$C$790,3,FALSE)</f>
        <v>รร.สพป.เขต3 สุรินทร์</v>
      </c>
      <c r="E149" s="28" t="s">
        <v>203</v>
      </c>
      <c r="F149" s="28" t="s">
        <v>1228</v>
      </c>
      <c r="G149" s="28" t="s">
        <v>201</v>
      </c>
      <c r="H149" s="28" t="s">
        <v>969</v>
      </c>
      <c r="I149" s="29" t="s">
        <v>1227</v>
      </c>
      <c r="J149" s="38">
        <v>8862</v>
      </c>
      <c r="K149" s="38">
        <v>-8861</v>
      </c>
      <c r="L149" s="38">
        <v>1</v>
      </c>
    </row>
    <row r="150" spans="1:12" x14ac:dyDescent="0.35">
      <c r="A150" s="41">
        <v>2000400395</v>
      </c>
      <c r="B150" s="62" t="s">
        <v>156</v>
      </c>
      <c r="C150" s="28">
        <v>2000400396</v>
      </c>
      <c r="D150" s="59" t="str">
        <f>VLOOKUP(C150,[3]รวม!$A$2:$C$790,3,FALSE)</f>
        <v>รร.สพป.เขต3 สุรินทร์</v>
      </c>
      <c r="E150" s="28" t="s">
        <v>203</v>
      </c>
      <c r="F150" s="28" t="s">
        <v>1226</v>
      </c>
      <c r="G150" s="28" t="s">
        <v>201</v>
      </c>
      <c r="H150" s="28" t="s">
        <v>969</v>
      </c>
      <c r="I150" s="29" t="s">
        <v>1225</v>
      </c>
      <c r="J150" s="38">
        <v>17724</v>
      </c>
      <c r="K150" s="38">
        <v>-17723</v>
      </c>
      <c r="L150" s="38">
        <v>1</v>
      </c>
    </row>
    <row r="151" spans="1:12" x14ac:dyDescent="0.35">
      <c r="A151" s="41">
        <v>2000400395</v>
      </c>
      <c r="B151" s="62" t="s">
        <v>156</v>
      </c>
      <c r="C151" s="28">
        <v>2000400396</v>
      </c>
      <c r="D151" s="59" t="str">
        <f>VLOOKUP(C151,[3]รวม!$A$2:$C$790,3,FALSE)</f>
        <v>รร.สพป.เขต3 สุรินทร์</v>
      </c>
      <c r="E151" s="28" t="s">
        <v>203</v>
      </c>
      <c r="F151" s="28" t="s">
        <v>1224</v>
      </c>
      <c r="G151" s="28" t="s">
        <v>201</v>
      </c>
      <c r="H151" s="28" t="s">
        <v>969</v>
      </c>
      <c r="I151" s="29" t="s">
        <v>1222</v>
      </c>
      <c r="J151" s="38">
        <v>8862</v>
      </c>
      <c r="K151" s="38">
        <v>-8861</v>
      </c>
      <c r="L151" s="38">
        <v>1</v>
      </c>
    </row>
    <row r="152" spans="1:12" x14ac:dyDescent="0.35">
      <c r="A152" s="41">
        <v>2000400395</v>
      </c>
      <c r="B152" s="62" t="s">
        <v>156</v>
      </c>
      <c r="C152" s="28">
        <v>2000400396</v>
      </c>
      <c r="D152" s="59" t="str">
        <f>VLOOKUP(C152,[3]รวม!$A$2:$C$790,3,FALSE)</f>
        <v>รร.สพป.เขต3 สุรินทร์</v>
      </c>
      <c r="E152" s="28" t="s">
        <v>203</v>
      </c>
      <c r="F152" s="28" t="s">
        <v>1223</v>
      </c>
      <c r="G152" s="28" t="s">
        <v>201</v>
      </c>
      <c r="H152" s="28" t="s">
        <v>969</v>
      </c>
      <c r="I152" s="29" t="s">
        <v>1222</v>
      </c>
      <c r="J152" s="38">
        <v>8862</v>
      </c>
      <c r="K152" s="38">
        <v>-8861</v>
      </c>
      <c r="L152" s="38">
        <v>1</v>
      </c>
    </row>
    <row r="153" spans="1:12" x14ac:dyDescent="0.35">
      <c r="A153" s="41">
        <v>2000400395</v>
      </c>
      <c r="B153" s="62" t="s">
        <v>156</v>
      </c>
      <c r="C153" s="28">
        <v>2000400396</v>
      </c>
      <c r="D153" s="59" t="str">
        <f>VLOOKUP(C153,[3]รวม!$A$2:$C$790,3,FALSE)</f>
        <v>รร.สพป.เขต3 สุรินทร์</v>
      </c>
      <c r="E153" s="28" t="s">
        <v>203</v>
      </c>
      <c r="F153" s="28" t="s">
        <v>1221</v>
      </c>
      <c r="G153" s="28" t="s">
        <v>201</v>
      </c>
      <c r="H153" s="28" t="s">
        <v>969</v>
      </c>
      <c r="I153" s="29" t="s">
        <v>1220</v>
      </c>
      <c r="J153" s="38">
        <v>8862</v>
      </c>
      <c r="K153" s="38">
        <v>-8861</v>
      </c>
      <c r="L153" s="38">
        <v>1</v>
      </c>
    </row>
    <row r="154" spans="1:12" x14ac:dyDescent="0.35">
      <c r="A154" s="41">
        <v>2000400395</v>
      </c>
      <c r="B154" s="62" t="s">
        <v>156</v>
      </c>
      <c r="C154" s="28">
        <v>2000400396</v>
      </c>
      <c r="D154" s="59" t="str">
        <f>VLOOKUP(C154,[3]รวม!$A$2:$C$790,3,FALSE)</f>
        <v>รร.สพป.เขต3 สุรินทร์</v>
      </c>
      <c r="E154" s="28" t="s">
        <v>203</v>
      </c>
      <c r="F154" s="28" t="s">
        <v>1219</v>
      </c>
      <c r="G154" s="28" t="s">
        <v>201</v>
      </c>
      <c r="H154" s="28" t="s">
        <v>969</v>
      </c>
      <c r="I154" s="29" t="s">
        <v>1218</v>
      </c>
      <c r="J154" s="38">
        <v>8862</v>
      </c>
      <c r="K154" s="38">
        <v>-8861</v>
      </c>
      <c r="L154" s="38">
        <v>1</v>
      </c>
    </row>
    <row r="155" spans="1:12" x14ac:dyDescent="0.35">
      <c r="A155" s="41">
        <v>2000400395</v>
      </c>
      <c r="B155" s="62" t="s">
        <v>156</v>
      </c>
      <c r="C155" s="28">
        <v>2000400396</v>
      </c>
      <c r="D155" s="59" t="str">
        <f>VLOOKUP(C155,[3]รวม!$A$2:$C$790,3,FALSE)</f>
        <v>รร.สพป.เขต3 สุรินทร์</v>
      </c>
      <c r="E155" s="28" t="s">
        <v>203</v>
      </c>
      <c r="F155" s="28" t="s">
        <v>1217</v>
      </c>
      <c r="G155" s="28" t="s">
        <v>201</v>
      </c>
      <c r="H155" s="28" t="s">
        <v>969</v>
      </c>
      <c r="I155" s="29" t="s">
        <v>1216</v>
      </c>
      <c r="J155" s="38">
        <v>8862</v>
      </c>
      <c r="K155" s="38">
        <v>-8861</v>
      </c>
      <c r="L155" s="38">
        <v>1</v>
      </c>
    </row>
    <row r="156" spans="1:12" x14ac:dyDescent="0.35">
      <c r="A156" s="41">
        <v>2000400395</v>
      </c>
      <c r="B156" s="62" t="s">
        <v>156</v>
      </c>
      <c r="C156" s="28">
        <v>2000400396</v>
      </c>
      <c r="D156" s="59" t="str">
        <f>VLOOKUP(C156,[3]รวม!$A$2:$C$790,3,FALSE)</f>
        <v>รร.สพป.เขต3 สุรินทร์</v>
      </c>
      <c r="E156" s="28" t="s">
        <v>203</v>
      </c>
      <c r="F156" s="28" t="s">
        <v>1215</v>
      </c>
      <c r="G156" s="28" t="s">
        <v>201</v>
      </c>
      <c r="H156" s="28" t="s">
        <v>969</v>
      </c>
      <c r="I156" s="29" t="s">
        <v>1214</v>
      </c>
      <c r="J156" s="38">
        <v>8862</v>
      </c>
      <c r="K156" s="38">
        <v>-8861</v>
      </c>
      <c r="L156" s="38">
        <v>1</v>
      </c>
    </row>
    <row r="157" spans="1:12" x14ac:dyDescent="0.35">
      <c r="A157" s="41">
        <v>2000400395</v>
      </c>
      <c r="B157" s="62" t="s">
        <v>156</v>
      </c>
      <c r="C157" s="28">
        <v>2000400396</v>
      </c>
      <c r="D157" s="59" t="str">
        <f>VLOOKUP(C157,[3]รวม!$A$2:$C$790,3,FALSE)</f>
        <v>รร.สพป.เขต3 สุรินทร์</v>
      </c>
      <c r="E157" s="28" t="s">
        <v>203</v>
      </c>
      <c r="F157" s="28" t="s">
        <v>1213</v>
      </c>
      <c r="G157" s="28" t="s">
        <v>201</v>
      </c>
      <c r="H157" s="28" t="s">
        <v>969</v>
      </c>
      <c r="I157" s="29" t="s">
        <v>1212</v>
      </c>
      <c r="J157" s="38">
        <v>8862</v>
      </c>
      <c r="K157" s="38">
        <v>-8861</v>
      </c>
      <c r="L157" s="38">
        <v>1</v>
      </c>
    </row>
    <row r="158" spans="1:12" x14ac:dyDescent="0.35">
      <c r="A158" s="41">
        <v>2000400395</v>
      </c>
      <c r="B158" s="62" t="s">
        <v>156</v>
      </c>
      <c r="C158" s="28">
        <v>2000400396</v>
      </c>
      <c r="D158" s="59" t="str">
        <f>VLOOKUP(C158,[3]รวม!$A$2:$C$790,3,FALSE)</f>
        <v>รร.สพป.เขต3 สุรินทร์</v>
      </c>
      <c r="E158" s="28" t="s">
        <v>203</v>
      </c>
      <c r="F158" s="28" t="s">
        <v>1211</v>
      </c>
      <c r="G158" s="28" t="s">
        <v>201</v>
      </c>
      <c r="H158" s="28" t="s">
        <v>969</v>
      </c>
      <c r="I158" s="29" t="s">
        <v>1210</v>
      </c>
      <c r="J158" s="38">
        <v>8862</v>
      </c>
      <c r="K158" s="38">
        <v>-8861</v>
      </c>
      <c r="L158" s="38">
        <v>1</v>
      </c>
    </row>
    <row r="159" spans="1:12" x14ac:dyDescent="0.35">
      <c r="A159" s="41">
        <v>2000400395</v>
      </c>
      <c r="B159" s="62" t="s">
        <v>156</v>
      </c>
      <c r="C159" s="28">
        <v>2000400396</v>
      </c>
      <c r="D159" s="59" t="str">
        <f>VLOOKUP(C159,[3]รวม!$A$2:$C$790,3,FALSE)</f>
        <v>รร.สพป.เขต3 สุรินทร์</v>
      </c>
      <c r="E159" s="28" t="s">
        <v>203</v>
      </c>
      <c r="F159" s="28" t="s">
        <v>1209</v>
      </c>
      <c r="G159" s="28" t="s">
        <v>201</v>
      </c>
      <c r="H159" s="28" t="s">
        <v>969</v>
      </c>
      <c r="I159" s="29" t="s">
        <v>1208</v>
      </c>
      <c r="J159" s="38">
        <v>8862</v>
      </c>
      <c r="K159" s="38">
        <v>-8861</v>
      </c>
      <c r="L159" s="38">
        <v>1</v>
      </c>
    </row>
    <row r="160" spans="1:12" x14ac:dyDescent="0.35">
      <c r="A160" s="41">
        <v>2000400395</v>
      </c>
      <c r="B160" s="62" t="s">
        <v>156</v>
      </c>
      <c r="C160" s="28">
        <v>2000400396</v>
      </c>
      <c r="D160" s="59" t="str">
        <f>VLOOKUP(C160,[3]รวม!$A$2:$C$790,3,FALSE)</f>
        <v>รร.สพป.เขต3 สุรินทร์</v>
      </c>
      <c r="E160" s="28" t="s">
        <v>203</v>
      </c>
      <c r="F160" s="28" t="s">
        <v>1207</v>
      </c>
      <c r="G160" s="28" t="s">
        <v>201</v>
      </c>
      <c r="H160" s="28" t="s">
        <v>969</v>
      </c>
      <c r="I160" s="29" t="s">
        <v>1206</v>
      </c>
      <c r="J160" s="38">
        <v>8862</v>
      </c>
      <c r="K160" s="38">
        <v>-8861</v>
      </c>
      <c r="L160" s="38">
        <v>1</v>
      </c>
    </row>
    <row r="161" spans="1:12" x14ac:dyDescent="0.35">
      <c r="A161" s="41">
        <v>2000400395</v>
      </c>
      <c r="B161" s="62" t="s">
        <v>156</v>
      </c>
      <c r="C161" s="28">
        <v>2000400396</v>
      </c>
      <c r="D161" s="59" t="str">
        <f>VLOOKUP(C161,[3]รวม!$A$2:$C$790,3,FALSE)</f>
        <v>รร.สพป.เขต3 สุรินทร์</v>
      </c>
      <c r="E161" s="28" t="s">
        <v>203</v>
      </c>
      <c r="F161" s="28" t="s">
        <v>1205</v>
      </c>
      <c r="G161" s="28" t="s">
        <v>201</v>
      </c>
      <c r="H161" s="28" t="s">
        <v>969</v>
      </c>
      <c r="I161" s="29" t="s">
        <v>1204</v>
      </c>
      <c r="J161" s="38">
        <v>8862</v>
      </c>
      <c r="K161" s="38">
        <v>-8861</v>
      </c>
      <c r="L161" s="38">
        <v>1</v>
      </c>
    </row>
    <row r="162" spans="1:12" x14ac:dyDescent="0.35">
      <c r="A162" s="41">
        <v>2000400395</v>
      </c>
      <c r="B162" s="62" t="s">
        <v>156</v>
      </c>
      <c r="C162" s="28">
        <v>2000400396</v>
      </c>
      <c r="D162" s="59" t="str">
        <f>VLOOKUP(C162,[3]รวม!$A$2:$C$790,3,FALSE)</f>
        <v>รร.สพป.เขต3 สุรินทร์</v>
      </c>
      <c r="E162" s="28" t="s">
        <v>203</v>
      </c>
      <c r="F162" s="28" t="s">
        <v>1203</v>
      </c>
      <c r="G162" s="28" t="s">
        <v>201</v>
      </c>
      <c r="H162" s="28" t="s">
        <v>969</v>
      </c>
      <c r="I162" s="29" t="s">
        <v>1202</v>
      </c>
      <c r="J162" s="38">
        <v>8862</v>
      </c>
      <c r="K162" s="38">
        <v>-8861</v>
      </c>
      <c r="L162" s="38">
        <v>1</v>
      </c>
    </row>
    <row r="163" spans="1:12" x14ac:dyDescent="0.35">
      <c r="A163" s="41">
        <v>2000400395</v>
      </c>
      <c r="B163" s="62" t="s">
        <v>156</v>
      </c>
      <c r="C163" s="28">
        <v>2000400396</v>
      </c>
      <c r="D163" s="59" t="str">
        <f>VLOOKUP(C163,[3]รวม!$A$2:$C$790,3,FALSE)</f>
        <v>รร.สพป.เขต3 สุรินทร์</v>
      </c>
      <c r="E163" s="28" t="s">
        <v>203</v>
      </c>
      <c r="F163" s="28" t="s">
        <v>1201</v>
      </c>
      <c r="G163" s="28" t="s">
        <v>201</v>
      </c>
      <c r="H163" s="28" t="s">
        <v>969</v>
      </c>
      <c r="I163" s="29" t="s">
        <v>1200</v>
      </c>
      <c r="J163" s="38">
        <v>8862</v>
      </c>
      <c r="K163" s="38">
        <v>-8861</v>
      </c>
      <c r="L163" s="38">
        <v>1</v>
      </c>
    </row>
    <row r="164" spans="1:12" x14ac:dyDescent="0.35">
      <c r="A164" s="41">
        <v>2000400395</v>
      </c>
      <c r="B164" s="62" t="s">
        <v>156</v>
      </c>
      <c r="C164" s="28">
        <v>2000400396</v>
      </c>
      <c r="D164" s="59" t="str">
        <f>VLOOKUP(C164,[3]รวม!$A$2:$C$790,3,FALSE)</f>
        <v>รร.สพป.เขต3 สุรินทร์</v>
      </c>
      <c r="E164" s="28" t="s">
        <v>203</v>
      </c>
      <c r="F164" s="28" t="s">
        <v>1199</v>
      </c>
      <c r="G164" s="28" t="s">
        <v>201</v>
      </c>
      <c r="H164" s="28" t="s">
        <v>969</v>
      </c>
      <c r="I164" s="29" t="s">
        <v>1198</v>
      </c>
      <c r="J164" s="38">
        <v>8862</v>
      </c>
      <c r="K164" s="38">
        <v>-8861</v>
      </c>
      <c r="L164" s="38">
        <v>1</v>
      </c>
    </row>
    <row r="165" spans="1:12" x14ac:dyDescent="0.35">
      <c r="A165" s="41">
        <v>2000400395</v>
      </c>
      <c r="B165" s="62" t="s">
        <v>156</v>
      </c>
      <c r="C165" s="28">
        <v>2000400396</v>
      </c>
      <c r="D165" s="59" t="str">
        <f>VLOOKUP(C165,[3]รวม!$A$2:$C$790,3,FALSE)</f>
        <v>รร.สพป.เขต3 สุรินทร์</v>
      </c>
      <c r="E165" s="28" t="s">
        <v>203</v>
      </c>
      <c r="F165" s="28" t="s">
        <v>1197</v>
      </c>
      <c r="G165" s="28" t="s">
        <v>201</v>
      </c>
      <c r="H165" s="28" t="s">
        <v>969</v>
      </c>
      <c r="I165" s="29" t="s">
        <v>1196</v>
      </c>
      <c r="J165" s="38">
        <v>8862</v>
      </c>
      <c r="K165" s="38">
        <v>-8861</v>
      </c>
      <c r="L165" s="38">
        <v>1</v>
      </c>
    </row>
    <row r="166" spans="1:12" x14ac:dyDescent="0.35">
      <c r="A166" s="41">
        <v>2000400395</v>
      </c>
      <c r="B166" s="62" t="s">
        <v>156</v>
      </c>
      <c r="C166" s="28">
        <v>2000400396</v>
      </c>
      <c r="D166" s="59" t="str">
        <f>VLOOKUP(C166,[3]รวม!$A$2:$C$790,3,FALSE)</f>
        <v>รร.สพป.เขต3 สุรินทร์</v>
      </c>
      <c r="E166" s="28" t="s">
        <v>203</v>
      </c>
      <c r="F166" s="28" t="s">
        <v>1195</v>
      </c>
      <c r="G166" s="28" t="s">
        <v>201</v>
      </c>
      <c r="H166" s="28" t="s">
        <v>969</v>
      </c>
      <c r="I166" s="29" t="s">
        <v>1194</v>
      </c>
      <c r="J166" s="38">
        <v>8862</v>
      </c>
      <c r="K166" s="38">
        <v>-8861</v>
      </c>
      <c r="L166" s="38">
        <v>1</v>
      </c>
    </row>
    <row r="167" spans="1:12" x14ac:dyDescent="0.35">
      <c r="A167" s="41">
        <v>2000400395</v>
      </c>
      <c r="B167" s="62" t="s">
        <v>156</v>
      </c>
      <c r="C167" s="28">
        <v>2000400396</v>
      </c>
      <c r="D167" s="59" t="str">
        <f>VLOOKUP(C167,[3]รวม!$A$2:$C$790,3,FALSE)</f>
        <v>รร.สพป.เขต3 สุรินทร์</v>
      </c>
      <c r="E167" s="28" t="s">
        <v>203</v>
      </c>
      <c r="F167" s="28" t="s">
        <v>1193</v>
      </c>
      <c r="G167" s="28" t="s">
        <v>201</v>
      </c>
      <c r="H167" s="28" t="s">
        <v>969</v>
      </c>
      <c r="I167" s="29" t="s">
        <v>1192</v>
      </c>
      <c r="J167" s="38">
        <v>8862</v>
      </c>
      <c r="K167" s="38">
        <v>-8861</v>
      </c>
      <c r="L167" s="38">
        <v>1</v>
      </c>
    </row>
    <row r="168" spans="1:12" x14ac:dyDescent="0.35">
      <c r="A168" s="41">
        <v>2000400395</v>
      </c>
      <c r="B168" s="62" t="s">
        <v>156</v>
      </c>
      <c r="C168" s="28">
        <v>2000400396</v>
      </c>
      <c r="D168" s="59" t="str">
        <f>VLOOKUP(C168,[3]รวม!$A$2:$C$790,3,FALSE)</f>
        <v>รร.สพป.เขต3 สุรินทร์</v>
      </c>
      <c r="E168" s="28" t="s">
        <v>203</v>
      </c>
      <c r="F168" s="28" t="s">
        <v>1191</v>
      </c>
      <c r="G168" s="28" t="s">
        <v>201</v>
      </c>
      <c r="H168" s="28" t="s">
        <v>969</v>
      </c>
      <c r="I168" s="29" t="s">
        <v>1190</v>
      </c>
      <c r="J168" s="38">
        <v>8862</v>
      </c>
      <c r="K168" s="38">
        <v>-8861</v>
      </c>
      <c r="L168" s="38">
        <v>1</v>
      </c>
    </row>
    <row r="169" spans="1:12" x14ac:dyDescent="0.35">
      <c r="A169" s="41">
        <v>2000400395</v>
      </c>
      <c r="B169" s="62" t="s">
        <v>156</v>
      </c>
      <c r="C169" s="28">
        <v>2000400396</v>
      </c>
      <c r="D169" s="59" t="str">
        <f>VLOOKUP(C169,[3]รวม!$A$2:$C$790,3,FALSE)</f>
        <v>รร.สพป.เขต3 สุรินทร์</v>
      </c>
      <c r="E169" s="28" t="s">
        <v>203</v>
      </c>
      <c r="F169" s="28" t="s">
        <v>1189</v>
      </c>
      <c r="G169" s="28" t="s">
        <v>201</v>
      </c>
      <c r="H169" s="28" t="s">
        <v>969</v>
      </c>
      <c r="I169" s="29" t="s">
        <v>1188</v>
      </c>
      <c r="J169" s="38">
        <v>8862</v>
      </c>
      <c r="K169" s="38">
        <v>-8861</v>
      </c>
      <c r="L169" s="38">
        <v>1</v>
      </c>
    </row>
    <row r="170" spans="1:12" x14ac:dyDescent="0.35">
      <c r="A170" s="41">
        <v>2000400395</v>
      </c>
      <c r="B170" s="62" t="s">
        <v>156</v>
      </c>
      <c r="C170" s="28">
        <v>2000400396</v>
      </c>
      <c r="D170" s="59" t="str">
        <f>VLOOKUP(C170,[3]รวม!$A$2:$C$790,3,FALSE)</f>
        <v>รร.สพป.เขต3 สุรินทร์</v>
      </c>
      <c r="E170" s="28" t="s">
        <v>203</v>
      </c>
      <c r="F170" s="28" t="s">
        <v>1187</v>
      </c>
      <c r="G170" s="28" t="s">
        <v>201</v>
      </c>
      <c r="H170" s="28" t="s">
        <v>969</v>
      </c>
      <c r="I170" s="29" t="s">
        <v>1186</v>
      </c>
      <c r="J170" s="38">
        <v>8862</v>
      </c>
      <c r="K170" s="38">
        <v>-8861</v>
      </c>
      <c r="L170" s="38">
        <v>1</v>
      </c>
    </row>
    <row r="171" spans="1:12" x14ac:dyDescent="0.35">
      <c r="A171" s="41">
        <v>2000400395</v>
      </c>
      <c r="B171" s="62" t="s">
        <v>156</v>
      </c>
      <c r="C171" s="28">
        <v>2000400396</v>
      </c>
      <c r="D171" s="59" t="str">
        <f>VLOOKUP(C171,[3]รวม!$A$2:$C$790,3,FALSE)</f>
        <v>รร.สพป.เขต3 สุรินทร์</v>
      </c>
      <c r="E171" s="28" t="s">
        <v>203</v>
      </c>
      <c r="F171" s="28" t="s">
        <v>1185</v>
      </c>
      <c r="G171" s="28" t="s">
        <v>201</v>
      </c>
      <c r="H171" s="28" t="s">
        <v>969</v>
      </c>
      <c r="I171" s="29" t="s">
        <v>1184</v>
      </c>
      <c r="J171" s="38">
        <v>8862</v>
      </c>
      <c r="K171" s="38">
        <v>-8861</v>
      </c>
      <c r="L171" s="38">
        <v>1</v>
      </c>
    </row>
    <row r="172" spans="1:12" x14ac:dyDescent="0.35">
      <c r="A172" s="41">
        <v>2000400395</v>
      </c>
      <c r="B172" s="62" t="s">
        <v>156</v>
      </c>
      <c r="C172" s="28">
        <v>2000400396</v>
      </c>
      <c r="D172" s="59" t="str">
        <f>VLOOKUP(C172,[3]รวม!$A$2:$C$790,3,FALSE)</f>
        <v>รร.สพป.เขต3 สุรินทร์</v>
      </c>
      <c r="E172" s="28" t="s">
        <v>203</v>
      </c>
      <c r="F172" s="28" t="s">
        <v>1183</v>
      </c>
      <c r="G172" s="28" t="s">
        <v>201</v>
      </c>
      <c r="H172" s="28" t="s">
        <v>969</v>
      </c>
      <c r="I172" s="29" t="s">
        <v>1182</v>
      </c>
      <c r="J172" s="38">
        <v>8862</v>
      </c>
      <c r="K172" s="38">
        <v>-8861</v>
      </c>
      <c r="L172" s="38">
        <v>1</v>
      </c>
    </row>
    <row r="173" spans="1:12" x14ac:dyDescent="0.35">
      <c r="A173" s="41">
        <v>2000400395</v>
      </c>
      <c r="B173" s="62" t="s">
        <v>156</v>
      </c>
      <c r="C173" s="28">
        <v>2000400396</v>
      </c>
      <c r="D173" s="59" t="str">
        <f>VLOOKUP(C173,[3]รวม!$A$2:$C$790,3,FALSE)</f>
        <v>รร.สพป.เขต3 สุรินทร์</v>
      </c>
      <c r="E173" s="28" t="s">
        <v>203</v>
      </c>
      <c r="F173" s="28" t="s">
        <v>1181</v>
      </c>
      <c r="G173" s="28" t="s">
        <v>201</v>
      </c>
      <c r="H173" s="28" t="s">
        <v>969</v>
      </c>
      <c r="I173" s="29" t="s">
        <v>1180</v>
      </c>
      <c r="J173" s="38">
        <v>8862</v>
      </c>
      <c r="K173" s="38">
        <v>-8861</v>
      </c>
      <c r="L173" s="38">
        <v>1</v>
      </c>
    </row>
    <row r="174" spans="1:12" x14ac:dyDescent="0.35">
      <c r="A174" s="41">
        <v>2000400395</v>
      </c>
      <c r="B174" s="62" t="s">
        <v>156</v>
      </c>
      <c r="C174" s="28">
        <v>2000400396</v>
      </c>
      <c r="D174" s="59" t="str">
        <f>VLOOKUP(C174,[3]รวม!$A$2:$C$790,3,FALSE)</f>
        <v>รร.สพป.เขต3 สุรินทร์</v>
      </c>
      <c r="E174" s="28" t="s">
        <v>203</v>
      </c>
      <c r="F174" s="28" t="s">
        <v>1179</v>
      </c>
      <c r="G174" s="28" t="s">
        <v>201</v>
      </c>
      <c r="H174" s="28" t="s">
        <v>969</v>
      </c>
      <c r="I174" s="29" t="s">
        <v>1178</v>
      </c>
      <c r="J174" s="38">
        <v>8862</v>
      </c>
      <c r="K174" s="38">
        <v>-8861</v>
      </c>
      <c r="L174" s="38">
        <v>1</v>
      </c>
    </row>
    <row r="175" spans="1:12" x14ac:dyDescent="0.35">
      <c r="A175" s="41">
        <v>2000400395</v>
      </c>
      <c r="B175" s="62" t="s">
        <v>156</v>
      </c>
      <c r="C175" s="28">
        <v>2000400396</v>
      </c>
      <c r="D175" s="59" t="str">
        <f>VLOOKUP(C175,[3]รวม!$A$2:$C$790,3,FALSE)</f>
        <v>รร.สพป.เขต3 สุรินทร์</v>
      </c>
      <c r="E175" s="28" t="s">
        <v>203</v>
      </c>
      <c r="F175" s="28" t="s">
        <v>1177</v>
      </c>
      <c r="G175" s="28" t="s">
        <v>201</v>
      </c>
      <c r="H175" s="28" t="s">
        <v>969</v>
      </c>
      <c r="I175" s="29" t="s">
        <v>1176</v>
      </c>
      <c r="J175" s="38">
        <v>8862</v>
      </c>
      <c r="K175" s="38">
        <v>-8861</v>
      </c>
      <c r="L175" s="38">
        <v>1</v>
      </c>
    </row>
    <row r="176" spans="1:12" x14ac:dyDescent="0.35">
      <c r="A176" s="41">
        <v>2000400395</v>
      </c>
      <c r="B176" s="62" t="s">
        <v>156</v>
      </c>
      <c r="C176" s="28">
        <v>2000400396</v>
      </c>
      <c r="D176" s="59" t="str">
        <f>VLOOKUP(C176,[3]รวม!$A$2:$C$790,3,FALSE)</f>
        <v>รร.สพป.เขต3 สุรินทร์</v>
      </c>
      <c r="E176" s="28" t="s">
        <v>203</v>
      </c>
      <c r="F176" s="28" t="s">
        <v>1175</v>
      </c>
      <c r="G176" s="28" t="s">
        <v>201</v>
      </c>
      <c r="H176" s="28" t="s">
        <v>969</v>
      </c>
      <c r="I176" s="29" t="s">
        <v>1173</v>
      </c>
      <c r="J176" s="38">
        <v>8862</v>
      </c>
      <c r="K176" s="38">
        <v>-8861</v>
      </c>
      <c r="L176" s="38">
        <v>1</v>
      </c>
    </row>
    <row r="177" spans="1:12" x14ac:dyDescent="0.35">
      <c r="A177" s="41">
        <v>2000400395</v>
      </c>
      <c r="B177" s="62" t="s">
        <v>156</v>
      </c>
      <c r="C177" s="28">
        <v>2000400396</v>
      </c>
      <c r="D177" s="59" t="str">
        <f>VLOOKUP(C177,[3]รวม!$A$2:$C$790,3,FALSE)</f>
        <v>รร.สพป.เขต3 สุรินทร์</v>
      </c>
      <c r="E177" s="28" t="s">
        <v>203</v>
      </c>
      <c r="F177" s="28" t="s">
        <v>1174</v>
      </c>
      <c r="G177" s="28" t="s">
        <v>201</v>
      </c>
      <c r="H177" s="28" t="s">
        <v>969</v>
      </c>
      <c r="I177" s="29" t="s">
        <v>1173</v>
      </c>
      <c r="J177" s="38">
        <v>8862</v>
      </c>
      <c r="K177" s="38">
        <v>-8861</v>
      </c>
      <c r="L177" s="38">
        <v>1</v>
      </c>
    </row>
    <row r="178" spans="1:12" x14ac:dyDescent="0.35">
      <c r="A178" s="41">
        <v>2000400395</v>
      </c>
      <c r="B178" s="62" t="s">
        <v>156</v>
      </c>
      <c r="C178" s="28">
        <v>2000400396</v>
      </c>
      <c r="D178" s="59" t="str">
        <f>VLOOKUP(C178,[3]รวม!$A$2:$C$790,3,FALSE)</f>
        <v>รร.สพป.เขต3 สุรินทร์</v>
      </c>
      <c r="E178" s="28" t="s">
        <v>203</v>
      </c>
      <c r="F178" s="28" t="s">
        <v>1172</v>
      </c>
      <c r="G178" s="28" t="s">
        <v>201</v>
      </c>
      <c r="H178" s="28" t="s">
        <v>969</v>
      </c>
      <c r="I178" s="29" t="s">
        <v>1171</v>
      </c>
      <c r="J178" s="38">
        <v>8862</v>
      </c>
      <c r="K178" s="38">
        <v>-8861</v>
      </c>
      <c r="L178" s="38">
        <v>1</v>
      </c>
    </row>
    <row r="179" spans="1:12" x14ac:dyDescent="0.35">
      <c r="A179" s="41">
        <v>2000400395</v>
      </c>
      <c r="B179" s="62" t="s">
        <v>156</v>
      </c>
      <c r="C179" s="28">
        <v>2000400396</v>
      </c>
      <c r="D179" s="59" t="str">
        <f>VLOOKUP(C179,[3]รวม!$A$2:$C$790,3,FALSE)</f>
        <v>รร.สพป.เขต3 สุรินทร์</v>
      </c>
      <c r="E179" s="28" t="s">
        <v>203</v>
      </c>
      <c r="F179" s="28" t="s">
        <v>1170</v>
      </c>
      <c r="G179" s="28" t="s">
        <v>201</v>
      </c>
      <c r="H179" s="28" t="s">
        <v>969</v>
      </c>
      <c r="I179" s="29" t="s">
        <v>1169</v>
      </c>
      <c r="J179" s="38">
        <v>8862</v>
      </c>
      <c r="K179" s="38">
        <v>-8861</v>
      </c>
      <c r="L179" s="38">
        <v>1</v>
      </c>
    </row>
    <row r="180" spans="1:12" x14ac:dyDescent="0.35">
      <c r="A180" s="41">
        <v>2000400395</v>
      </c>
      <c r="B180" s="62" t="s">
        <v>156</v>
      </c>
      <c r="C180" s="28">
        <v>2000400396</v>
      </c>
      <c r="D180" s="59" t="str">
        <f>VLOOKUP(C180,[3]รวม!$A$2:$C$790,3,FALSE)</f>
        <v>รร.สพป.เขต3 สุรินทร์</v>
      </c>
      <c r="E180" s="28" t="s">
        <v>203</v>
      </c>
      <c r="F180" s="28" t="s">
        <v>1168</v>
      </c>
      <c r="G180" s="28" t="s">
        <v>201</v>
      </c>
      <c r="H180" s="28" t="s">
        <v>969</v>
      </c>
      <c r="I180" s="29" t="s">
        <v>1167</v>
      </c>
      <c r="J180" s="38">
        <v>8862</v>
      </c>
      <c r="K180" s="38">
        <v>-8861</v>
      </c>
      <c r="L180" s="38">
        <v>1</v>
      </c>
    </row>
    <row r="181" spans="1:12" x14ac:dyDescent="0.35">
      <c r="A181" s="41">
        <v>2000400395</v>
      </c>
      <c r="B181" s="62" t="s">
        <v>156</v>
      </c>
      <c r="C181" s="28">
        <v>2000400396</v>
      </c>
      <c r="D181" s="59" t="str">
        <f>VLOOKUP(C181,[3]รวม!$A$2:$C$790,3,FALSE)</f>
        <v>รร.สพป.เขต3 สุรินทร์</v>
      </c>
      <c r="E181" s="28" t="s">
        <v>203</v>
      </c>
      <c r="F181" s="28" t="s">
        <v>1166</v>
      </c>
      <c r="G181" s="28" t="s">
        <v>201</v>
      </c>
      <c r="H181" s="28" t="s">
        <v>969</v>
      </c>
      <c r="I181" s="29" t="s">
        <v>1165</v>
      </c>
      <c r="J181" s="38">
        <v>8862</v>
      </c>
      <c r="K181" s="38">
        <v>-8861</v>
      </c>
      <c r="L181" s="38">
        <v>1</v>
      </c>
    </row>
    <row r="182" spans="1:12" x14ac:dyDescent="0.35">
      <c r="A182" s="41">
        <v>2000400395</v>
      </c>
      <c r="B182" s="62" t="s">
        <v>156</v>
      </c>
      <c r="C182" s="28">
        <v>2000400396</v>
      </c>
      <c r="D182" s="59" t="str">
        <f>VLOOKUP(C182,[3]รวม!$A$2:$C$790,3,FALSE)</f>
        <v>รร.สพป.เขต3 สุรินทร์</v>
      </c>
      <c r="E182" s="28" t="s">
        <v>203</v>
      </c>
      <c r="F182" s="28" t="s">
        <v>1164</v>
      </c>
      <c r="G182" s="28" t="s">
        <v>201</v>
      </c>
      <c r="H182" s="28" t="s">
        <v>969</v>
      </c>
      <c r="I182" s="29" t="s">
        <v>1163</v>
      </c>
      <c r="J182" s="38">
        <v>8862</v>
      </c>
      <c r="K182" s="38">
        <v>-8861</v>
      </c>
      <c r="L182" s="38">
        <v>1</v>
      </c>
    </row>
    <row r="183" spans="1:12" x14ac:dyDescent="0.35">
      <c r="A183" s="41">
        <v>2000400395</v>
      </c>
      <c r="B183" s="62" t="s">
        <v>156</v>
      </c>
      <c r="C183" s="28">
        <v>2000400396</v>
      </c>
      <c r="D183" s="59" t="str">
        <f>VLOOKUP(C183,[3]รวม!$A$2:$C$790,3,FALSE)</f>
        <v>รร.สพป.เขต3 สุรินทร์</v>
      </c>
      <c r="E183" s="28" t="s">
        <v>203</v>
      </c>
      <c r="F183" s="28" t="s">
        <v>1162</v>
      </c>
      <c r="G183" s="28" t="s">
        <v>201</v>
      </c>
      <c r="H183" s="28" t="s">
        <v>969</v>
      </c>
      <c r="I183" s="29" t="s">
        <v>1161</v>
      </c>
      <c r="J183" s="38">
        <v>8862</v>
      </c>
      <c r="K183" s="38">
        <v>-8861</v>
      </c>
      <c r="L183" s="38">
        <v>1</v>
      </c>
    </row>
    <row r="184" spans="1:12" x14ac:dyDescent="0.35">
      <c r="A184" s="41">
        <v>2000400395</v>
      </c>
      <c r="B184" s="62" t="s">
        <v>156</v>
      </c>
      <c r="C184" s="28">
        <v>2000400396</v>
      </c>
      <c r="D184" s="59" t="str">
        <f>VLOOKUP(C184,[3]รวม!$A$2:$C$790,3,FALSE)</f>
        <v>รร.สพป.เขต3 สุรินทร์</v>
      </c>
      <c r="E184" s="28" t="s">
        <v>203</v>
      </c>
      <c r="F184" s="28" t="s">
        <v>1160</v>
      </c>
      <c r="G184" s="28" t="s">
        <v>201</v>
      </c>
      <c r="H184" s="28" t="s">
        <v>969</v>
      </c>
      <c r="I184" s="29" t="s">
        <v>1159</v>
      </c>
      <c r="J184" s="38">
        <v>8862</v>
      </c>
      <c r="K184" s="38">
        <v>-8861</v>
      </c>
      <c r="L184" s="38">
        <v>1</v>
      </c>
    </row>
    <row r="185" spans="1:12" x14ac:dyDescent="0.35">
      <c r="A185" s="41">
        <v>2000400395</v>
      </c>
      <c r="B185" s="62" t="s">
        <v>156</v>
      </c>
      <c r="C185" s="28">
        <v>2000400396</v>
      </c>
      <c r="D185" s="59" t="str">
        <f>VLOOKUP(C185,[3]รวม!$A$2:$C$790,3,FALSE)</f>
        <v>รร.สพป.เขต3 สุรินทร์</v>
      </c>
      <c r="E185" s="28" t="s">
        <v>203</v>
      </c>
      <c r="F185" s="28" t="s">
        <v>1158</v>
      </c>
      <c r="G185" s="28" t="s">
        <v>201</v>
      </c>
      <c r="H185" s="28" t="s">
        <v>969</v>
      </c>
      <c r="I185" s="29" t="s">
        <v>1157</v>
      </c>
      <c r="J185" s="38">
        <v>8862</v>
      </c>
      <c r="K185" s="38">
        <v>-8861</v>
      </c>
      <c r="L185" s="38">
        <v>1</v>
      </c>
    </row>
    <row r="186" spans="1:12" x14ac:dyDescent="0.35">
      <c r="A186" s="41">
        <v>2000400395</v>
      </c>
      <c r="B186" s="62" t="s">
        <v>156</v>
      </c>
      <c r="C186" s="28">
        <v>2000400396</v>
      </c>
      <c r="D186" s="59" t="str">
        <f>VLOOKUP(C186,[3]รวม!$A$2:$C$790,3,FALSE)</f>
        <v>รร.สพป.เขต3 สุรินทร์</v>
      </c>
      <c r="E186" s="28" t="s">
        <v>203</v>
      </c>
      <c r="F186" s="28" t="s">
        <v>1156</v>
      </c>
      <c r="G186" s="28" t="s">
        <v>201</v>
      </c>
      <c r="H186" s="28" t="s">
        <v>969</v>
      </c>
      <c r="I186" s="29" t="s">
        <v>1155</v>
      </c>
      <c r="J186" s="38">
        <v>8862</v>
      </c>
      <c r="K186" s="38">
        <v>-8861</v>
      </c>
      <c r="L186" s="38">
        <v>1</v>
      </c>
    </row>
    <row r="187" spans="1:12" x14ac:dyDescent="0.35">
      <c r="A187" s="41">
        <v>2000400395</v>
      </c>
      <c r="B187" s="62" t="s">
        <v>156</v>
      </c>
      <c r="C187" s="28">
        <v>2000400396</v>
      </c>
      <c r="D187" s="59" t="str">
        <f>VLOOKUP(C187,[3]รวม!$A$2:$C$790,3,FALSE)</f>
        <v>รร.สพป.เขต3 สุรินทร์</v>
      </c>
      <c r="E187" s="28" t="s">
        <v>203</v>
      </c>
      <c r="F187" s="28" t="s">
        <v>1154</v>
      </c>
      <c r="G187" s="28" t="s">
        <v>201</v>
      </c>
      <c r="H187" s="28" t="s">
        <v>969</v>
      </c>
      <c r="I187" s="29" t="s">
        <v>1153</v>
      </c>
      <c r="J187" s="38">
        <v>8862</v>
      </c>
      <c r="K187" s="38">
        <v>-8861</v>
      </c>
      <c r="L187" s="38">
        <v>1</v>
      </c>
    </row>
    <row r="188" spans="1:12" x14ac:dyDescent="0.35">
      <c r="A188" s="41">
        <v>2000400395</v>
      </c>
      <c r="B188" s="62" t="s">
        <v>156</v>
      </c>
      <c r="C188" s="28">
        <v>2000400396</v>
      </c>
      <c r="D188" s="59" t="str">
        <f>VLOOKUP(C188,[3]รวม!$A$2:$C$790,3,FALSE)</f>
        <v>รร.สพป.เขต3 สุรินทร์</v>
      </c>
      <c r="E188" s="28" t="s">
        <v>203</v>
      </c>
      <c r="F188" s="28" t="s">
        <v>1152</v>
      </c>
      <c r="G188" s="28" t="s">
        <v>201</v>
      </c>
      <c r="H188" s="28" t="s">
        <v>969</v>
      </c>
      <c r="I188" s="29" t="s">
        <v>1151</v>
      </c>
      <c r="J188" s="38">
        <v>8862</v>
      </c>
      <c r="K188" s="38">
        <v>-8861</v>
      </c>
      <c r="L188" s="38">
        <v>1</v>
      </c>
    </row>
    <row r="189" spans="1:12" x14ac:dyDescent="0.35">
      <c r="A189" s="41">
        <v>2000400395</v>
      </c>
      <c r="B189" s="62" t="s">
        <v>156</v>
      </c>
      <c r="C189" s="28">
        <v>2000400396</v>
      </c>
      <c r="D189" s="59" t="str">
        <f>VLOOKUP(C189,[3]รวม!$A$2:$C$790,3,FALSE)</f>
        <v>รร.สพป.เขต3 สุรินทร์</v>
      </c>
      <c r="E189" s="28" t="s">
        <v>203</v>
      </c>
      <c r="F189" s="28" t="s">
        <v>1150</v>
      </c>
      <c r="G189" s="28" t="s">
        <v>201</v>
      </c>
      <c r="H189" s="28" t="s">
        <v>969</v>
      </c>
      <c r="I189" s="29" t="s">
        <v>1149</v>
      </c>
      <c r="J189" s="38">
        <v>8862</v>
      </c>
      <c r="K189" s="38">
        <v>-8861</v>
      </c>
      <c r="L189" s="38">
        <v>1</v>
      </c>
    </row>
    <row r="190" spans="1:12" x14ac:dyDescent="0.35">
      <c r="A190" s="41">
        <v>2000400395</v>
      </c>
      <c r="B190" s="62" t="s">
        <v>156</v>
      </c>
      <c r="C190" s="28">
        <v>2000400396</v>
      </c>
      <c r="D190" s="59" t="str">
        <f>VLOOKUP(C190,[3]รวม!$A$2:$C$790,3,FALSE)</f>
        <v>รร.สพป.เขต3 สุรินทร์</v>
      </c>
      <c r="E190" s="28" t="s">
        <v>203</v>
      </c>
      <c r="F190" s="28" t="s">
        <v>1148</v>
      </c>
      <c r="G190" s="28" t="s">
        <v>201</v>
      </c>
      <c r="H190" s="28" t="s">
        <v>969</v>
      </c>
      <c r="I190" s="29" t="s">
        <v>1147</v>
      </c>
      <c r="J190" s="38">
        <v>8862</v>
      </c>
      <c r="K190" s="38">
        <v>-8861</v>
      </c>
      <c r="L190" s="38">
        <v>1</v>
      </c>
    </row>
    <row r="191" spans="1:12" x14ac:dyDescent="0.35">
      <c r="A191" s="41">
        <v>2000400395</v>
      </c>
      <c r="B191" s="62" t="s">
        <v>156</v>
      </c>
      <c r="C191" s="28">
        <v>2000400396</v>
      </c>
      <c r="D191" s="59" t="str">
        <f>VLOOKUP(C191,[3]รวม!$A$2:$C$790,3,FALSE)</f>
        <v>รร.สพป.เขต3 สุรินทร์</v>
      </c>
      <c r="E191" s="28" t="s">
        <v>203</v>
      </c>
      <c r="F191" s="28" t="s">
        <v>1146</v>
      </c>
      <c r="G191" s="28" t="s">
        <v>201</v>
      </c>
      <c r="H191" s="28" t="s">
        <v>969</v>
      </c>
      <c r="I191" s="29" t="s">
        <v>1145</v>
      </c>
      <c r="J191" s="38">
        <v>8862</v>
      </c>
      <c r="K191" s="38">
        <v>-8861</v>
      </c>
      <c r="L191" s="38">
        <v>1</v>
      </c>
    </row>
    <row r="192" spans="1:12" x14ac:dyDescent="0.35">
      <c r="A192" s="41">
        <v>2000400395</v>
      </c>
      <c r="B192" s="62" t="s">
        <v>156</v>
      </c>
      <c r="C192" s="28">
        <v>2000400396</v>
      </c>
      <c r="D192" s="59" t="str">
        <f>VLOOKUP(C192,[3]รวม!$A$2:$C$790,3,FALSE)</f>
        <v>รร.สพป.เขต3 สุรินทร์</v>
      </c>
      <c r="E192" s="28" t="s">
        <v>203</v>
      </c>
      <c r="F192" s="28" t="s">
        <v>1144</v>
      </c>
      <c r="G192" s="28" t="s">
        <v>201</v>
      </c>
      <c r="H192" s="28" t="s">
        <v>969</v>
      </c>
      <c r="I192" s="29" t="s">
        <v>1143</v>
      </c>
      <c r="J192" s="38">
        <v>8862</v>
      </c>
      <c r="K192" s="38">
        <v>-8861</v>
      </c>
      <c r="L192" s="38">
        <v>1</v>
      </c>
    </row>
    <row r="193" spans="1:12" x14ac:dyDescent="0.35">
      <c r="A193" s="41">
        <v>2000400395</v>
      </c>
      <c r="B193" s="62" t="s">
        <v>156</v>
      </c>
      <c r="C193" s="28">
        <v>2000400396</v>
      </c>
      <c r="D193" s="59" t="str">
        <f>VLOOKUP(C193,[3]รวม!$A$2:$C$790,3,FALSE)</f>
        <v>รร.สพป.เขต3 สุรินทร์</v>
      </c>
      <c r="E193" s="28" t="s">
        <v>203</v>
      </c>
      <c r="F193" s="28" t="s">
        <v>1142</v>
      </c>
      <c r="G193" s="28" t="s">
        <v>201</v>
      </c>
      <c r="H193" s="28" t="s">
        <v>969</v>
      </c>
      <c r="I193" s="29" t="s">
        <v>1141</v>
      </c>
      <c r="J193" s="38">
        <v>8862</v>
      </c>
      <c r="K193" s="38">
        <v>-8861</v>
      </c>
      <c r="L193" s="38">
        <v>1</v>
      </c>
    </row>
    <row r="194" spans="1:12" x14ac:dyDescent="0.35">
      <c r="A194" s="41">
        <v>2000400395</v>
      </c>
      <c r="B194" s="62" t="s">
        <v>156</v>
      </c>
      <c r="C194" s="28">
        <v>2000400396</v>
      </c>
      <c r="D194" s="59" t="str">
        <f>VLOOKUP(C194,[3]รวม!$A$2:$C$790,3,FALSE)</f>
        <v>รร.สพป.เขต3 สุรินทร์</v>
      </c>
      <c r="E194" s="28" t="s">
        <v>203</v>
      </c>
      <c r="F194" s="28" t="s">
        <v>1140</v>
      </c>
      <c r="G194" s="28" t="s">
        <v>201</v>
      </c>
      <c r="H194" s="28" t="s">
        <v>969</v>
      </c>
      <c r="I194" s="29" t="s">
        <v>1139</v>
      </c>
      <c r="J194" s="38">
        <v>8862</v>
      </c>
      <c r="K194" s="38">
        <v>-8861</v>
      </c>
      <c r="L194" s="38">
        <v>1</v>
      </c>
    </row>
    <row r="195" spans="1:12" x14ac:dyDescent="0.35">
      <c r="A195" s="41">
        <v>2000400395</v>
      </c>
      <c r="B195" s="62" t="s">
        <v>156</v>
      </c>
      <c r="C195" s="28">
        <v>2000400396</v>
      </c>
      <c r="D195" s="59" t="str">
        <f>VLOOKUP(C195,[3]รวม!$A$2:$C$790,3,FALSE)</f>
        <v>รร.สพป.เขต3 สุรินทร์</v>
      </c>
      <c r="E195" s="28" t="s">
        <v>203</v>
      </c>
      <c r="F195" s="28" t="s">
        <v>1138</v>
      </c>
      <c r="G195" s="28" t="s">
        <v>201</v>
      </c>
      <c r="H195" s="28" t="s">
        <v>969</v>
      </c>
      <c r="I195" s="29" t="s">
        <v>1137</v>
      </c>
      <c r="J195" s="38">
        <v>8862</v>
      </c>
      <c r="K195" s="38">
        <v>-8861</v>
      </c>
      <c r="L195" s="38">
        <v>1</v>
      </c>
    </row>
    <row r="196" spans="1:12" x14ac:dyDescent="0.35">
      <c r="A196" s="41">
        <v>2000400395</v>
      </c>
      <c r="B196" s="62" t="s">
        <v>156</v>
      </c>
      <c r="C196" s="28">
        <v>2000400396</v>
      </c>
      <c r="D196" s="59" t="str">
        <f>VLOOKUP(C196,[3]รวม!$A$2:$C$790,3,FALSE)</f>
        <v>รร.สพป.เขต3 สุรินทร์</v>
      </c>
      <c r="E196" s="28" t="s">
        <v>203</v>
      </c>
      <c r="F196" s="28" t="s">
        <v>1136</v>
      </c>
      <c r="G196" s="28" t="s">
        <v>201</v>
      </c>
      <c r="H196" s="28" t="s">
        <v>969</v>
      </c>
      <c r="I196" s="29" t="s">
        <v>1135</v>
      </c>
      <c r="J196" s="38">
        <v>8862</v>
      </c>
      <c r="K196" s="38">
        <v>-8861</v>
      </c>
      <c r="L196" s="38">
        <v>1</v>
      </c>
    </row>
    <row r="197" spans="1:12" x14ac:dyDescent="0.35">
      <c r="A197" s="41">
        <v>2000400395</v>
      </c>
      <c r="B197" s="62" t="s">
        <v>156</v>
      </c>
      <c r="C197" s="28">
        <v>2000400396</v>
      </c>
      <c r="D197" s="59" t="str">
        <f>VLOOKUP(C197,[3]รวม!$A$2:$C$790,3,FALSE)</f>
        <v>รร.สพป.เขต3 สุรินทร์</v>
      </c>
      <c r="E197" s="28" t="s">
        <v>203</v>
      </c>
      <c r="F197" s="28" t="s">
        <v>1134</v>
      </c>
      <c r="G197" s="28" t="s">
        <v>201</v>
      </c>
      <c r="H197" s="28" t="s">
        <v>969</v>
      </c>
      <c r="I197" s="29" t="s">
        <v>1133</v>
      </c>
      <c r="J197" s="38">
        <v>8862</v>
      </c>
      <c r="K197" s="38">
        <v>-8861</v>
      </c>
      <c r="L197" s="38">
        <v>1</v>
      </c>
    </row>
    <row r="198" spans="1:12" x14ac:dyDescent="0.35">
      <c r="A198" s="41">
        <v>2000400395</v>
      </c>
      <c r="B198" s="62" t="s">
        <v>156</v>
      </c>
      <c r="C198" s="28">
        <v>2000400396</v>
      </c>
      <c r="D198" s="59" t="str">
        <f>VLOOKUP(C198,[3]รวม!$A$2:$C$790,3,FALSE)</f>
        <v>รร.สพป.เขต3 สุรินทร์</v>
      </c>
      <c r="E198" s="28" t="s">
        <v>203</v>
      </c>
      <c r="F198" s="28" t="s">
        <v>1132</v>
      </c>
      <c r="G198" s="28" t="s">
        <v>201</v>
      </c>
      <c r="H198" s="28" t="s">
        <v>969</v>
      </c>
      <c r="I198" s="29" t="s">
        <v>1131</v>
      </c>
      <c r="J198" s="38">
        <v>26586</v>
      </c>
      <c r="K198" s="38">
        <v>-26585</v>
      </c>
      <c r="L198" s="38">
        <v>1</v>
      </c>
    </row>
    <row r="199" spans="1:12" x14ac:dyDescent="0.35">
      <c r="A199" s="41">
        <v>2000400395</v>
      </c>
      <c r="B199" s="62" t="s">
        <v>156</v>
      </c>
      <c r="C199" s="28">
        <v>2000400396</v>
      </c>
      <c r="D199" s="59" t="str">
        <f>VLOOKUP(C199,[3]รวม!$A$2:$C$790,3,FALSE)</f>
        <v>รร.สพป.เขต3 สุรินทร์</v>
      </c>
      <c r="E199" s="28" t="s">
        <v>203</v>
      </c>
      <c r="F199" s="28" t="s">
        <v>1130</v>
      </c>
      <c r="G199" s="28" t="s">
        <v>201</v>
      </c>
      <c r="H199" s="28" t="s">
        <v>969</v>
      </c>
      <c r="I199" s="29" t="s">
        <v>1129</v>
      </c>
      <c r="J199" s="38">
        <v>26586</v>
      </c>
      <c r="K199" s="38">
        <v>-26585</v>
      </c>
      <c r="L199" s="38">
        <v>1</v>
      </c>
    </row>
    <row r="200" spans="1:12" x14ac:dyDescent="0.35">
      <c r="A200" s="41">
        <v>2000400395</v>
      </c>
      <c r="B200" s="62" t="s">
        <v>156</v>
      </c>
      <c r="C200" s="28">
        <v>2000400396</v>
      </c>
      <c r="D200" s="59" t="str">
        <f>VLOOKUP(C200,[3]รวม!$A$2:$C$790,3,FALSE)</f>
        <v>รร.สพป.เขต3 สุรินทร์</v>
      </c>
      <c r="E200" s="28" t="s">
        <v>203</v>
      </c>
      <c r="F200" s="28" t="s">
        <v>1128</v>
      </c>
      <c r="G200" s="28" t="s">
        <v>201</v>
      </c>
      <c r="H200" s="28" t="s">
        <v>969</v>
      </c>
      <c r="I200" s="29" t="s">
        <v>1127</v>
      </c>
      <c r="J200" s="38">
        <v>8862</v>
      </c>
      <c r="K200" s="38">
        <v>-8861</v>
      </c>
      <c r="L200" s="38">
        <v>1</v>
      </c>
    </row>
    <row r="201" spans="1:12" x14ac:dyDescent="0.35">
      <c r="A201" s="41">
        <v>2000400431</v>
      </c>
      <c r="B201" s="60" t="s">
        <v>158</v>
      </c>
      <c r="C201" s="28">
        <v>2000400432</v>
      </c>
      <c r="D201" s="59" t="str">
        <f>VLOOKUP(C201,[3]รวม!$A$2:$C$790,3,FALSE)</f>
        <v>รร.สพป.เขต2 ศรีสะเกษ</v>
      </c>
      <c r="E201" s="28" t="s">
        <v>203</v>
      </c>
      <c r="F201" s="28" t="s">
        <v>1126</v>
      </c>
      <c r="G201" s="28" t="s">
        <v>201</v>
      </c>
      <c r="H201" s="28" t="s">
        <v>1066</v>
      </c>
      <c r="I201" s="29" t="s">
        <v>8</v>
      </c>
      <c r="J201" s="38">
        <v>8862</v>
      </c>
      <c r="K201" s="38">
        <v>-8861</v>
      </c>
      <c r="L201" s="38">
        <v>1</v>
      </c>
    </row>
    <row r="202" spans="1:12" x14ac:dyDescent="0.35">
      <c r="A202" s="41">
        <v>2000400431</v>
      </c>
      <c r="B202" s="60" t="s">
        <v>158</v>
      </c>
      <c r="C202" s="28">
        <v>2000400432</v>
      </c>
      <c r="D202" s="59" t="str">
        <f>VLOOKUP(C202,[3]รวม!$A$2:$C$790,3,FALSE)</f>
        <v>รร.สพป.เขต2 ศรีสะเกษ</v>
      </c>
      <c r="E202" s="28" t="s">
        <v>203</v>
      </c>
      <c r="F202" s="28" t="s">
        <v>1125</v>
      </c>
      <c r="G202" s="28" t="s">
        <v>201</v>
      </c>
      <c r="H202" s="28" t="s">
        <v>1066</v>
      </c>
      <c r="I202" s="29" t="s">
        <v>8</v>
      </c>
      <c r="J202" s="38">
        <v>17724</v>
      </c>
      <c r="K202" s="38">
        <v>-17723</v>
      </c>
      <c r="L202" s="38">
        <v>1</v>
      </c>
    </row>
    <row r="203" spans="1:12" x14ac:dyDescent="0.35">
      <c r="A203" s="41">
        <v>2000400431</v>
      </c>
      <c r="B203" s="60" t="s">
        <v>158</v>
      </c>
      <c r="C203" s="28">
        <v>2000400432</v>
      </c>
      <c r="D203" s="59" t="str">
        <f>VLOOKUP(C203,[3]รวม!$A$2:$C$790,3,FALSE)</f>
        <v>รร.สพป.เขต2 ศรีสะเกษ</v>
      </c>
      <c r="E203" s="28" t="s">
        <v>203</v>
      </c>
      <c r="F203" s="28" t="s">
        <v>1124</v>
      </c>
      <c r="G203" s="28" t="s">
        <v>201</v>
      </c>
      <c r="H203" s="28" t="s">
        <v>1066</v>
      </c>
      <c r="I203" s="29" t="s">
        <v>8</v>
      </c>
      <c r="J203" s="38">
        <v>8862</v>
      </c>
      <c r="K203" s="38">
        <v>-8861</v>
      </c>
      <c r="L203" s="38">
        <v>1</v>
      </c>
    </row>
    <row r="204" spans="1:12" x14ac:dyDescent="0.35">
      <c r="A204" s="41">
        <v>2000400431</v>
      </c>
      <c r="B204" s="60" t="s">
        <v>158</v>
      </c>
      <c r="C204" s="28">
        <v>2000400432</v>
      </c>
      <c r="D204" s="59" t="str">
        <f>VLOOKUP(C204,[3]รวม!$A$2:$C$790,3,FALSE)</f>
        <v>รร.สพป.เขต2 ศรีสะเกษ</v>
      </c>
      <c r="E204" s="28" t="s">
        <v>203</v>
      </c>
      <c r="F204" s="28" t="s">
        <v>1123</v>
      </c>
      <c r="G204" s="28" t="s">
        <v>201</v>
      </c>
      <c r="H204" s="28" t="s">
        <v>1066</v>
      </c>
      <c r="I204" s="29" t="s">
        <v>8</v>
      </c>
      <c r="J204" s="38">
        <v>17724</v>
      </c>
      <c r="K204" s="38">
        <v>-17723</v>
      </c>
      <c r="L204" s="38">
        <v>1</v>
      </c>
    </row>
    <row r="205" spans="1:12" x14ac:dyDescent="0.35">
      <c r="A205" s="41">
        <v>2000400431</v>
      </c>
      <c r="B205" s="60" t="s">
        <v>158</v>
      </c>
      <c r="C205" s="28">
        <v>2000400432</v>
      </c>
      <c r="D205" s="59" t="str">
        <f>VLOOKUP(C205,[3]รวม!$A$2:$C$790,3,FALSE)</f>
        <v>รร.สพป.เขต2 ศรีสะเกษ</v>
      </c>
      <c r="E205" s="28" t="s">
        <v>203</v>
      </c>
      <c r="F205" s="28" t="s">
        <v>1122</v>
      </c>
      <c r="G205" s="28" t="s">
        <v>201</v>
      </c>
      <c r="H205" s="28" t="s">
        <v>1066</v>
      </c>
      <c r="I205" s="29" t="s">
        <v>8</v>
      </c>
      <c r="J205" s="38">
        <v>5662</v>
      </c>
      <c r="K205" s="38">
        <v>-5661</v>
      </c>
      <c r="L205" s="38">
        <v>1</v>
      </c>
    </row>
    <row r="206" spans="1:12" x14ac:dyDescent="0.35">
      <c r="A206" s="41">
        <v>2000400431</v>
      </c>
      <c r="B206" s="60" t="s">
        <v>158</v>
      </c>
      <c r="C206" s="28">
        <v>2000400432</v>
      </c>
      <c r="D206" s="59" t="str">
        <f>VLOOKUP(C206,[3]รวม!$A$2:$C$790,3,FALSE)</f>
        <v>รร.สพป.เขต2 ศรีสะเกษ</v>
      </c>
      <c r="E206" s="28" t="s">
        <v>203</v>
      </c>
      <c r="F206" s="28" t="s">
        <v>1121</v>
      </c>
      <c r="G206" s="28" t="s">
        <v>201</v>
      </c>
      <c r="H206" s="28" t="s">
        <v>1066</v>
      </c>
      <c r="I206" s="29" t="s">
        <v>8</v>
      </c>
      <c r="J206" s="38">
        <v>8862</v>
      </c>
      <c r="K206" s="38">
        <v>-8861</v>
      </c>
      <c r="L206" s="38">
        <v>1</v>
      </c>
    </row>
    <row r="207" spans="1:12" x14ac:dyDescent="0.35">
      <c r="A207" s="41">
        <v>2000400431</v>
      </c>
      <c r="B207" s="60" t="s">
        <v>158</v>
      </c>
      <c r="C207" s="28">
        <v>2000400432</v>
      </c>
      <c r="D207" s="59" t="str">
        <f>VLOOKUP(C207,[3]รวม!$A$2:$C$790,3,FALSE)</f>
        <v>รร.สพป.เขต2 ศรีสะเกษ</v>
      </c>
      <c r="E207" s="28" t="s">
        <v>203</v>
      </c>
      <c r="F207" s="28" t="s">
        <v>1120</v>
      </c>
      <c r="G207" s="28" t="s">
        <v>201</v>
      </c>
      <c r="H207" s="28" t="s">
        <v>1066</v>
      </c>
      <c r="I207" s="29" t="s">
        <v>8</v>
      </c>
      <c r="J207" s="38">
        <v>8862</v>
      </c>
      <c r="K207" s="38">
        <v>-8861</v>
      </c>
      <c r="L207" s="38">
        <v>1</v>
      </c>
    </row>
    <row r="208" spans="1:12" x14ac:dyDescent="0.35">
      <c r="A208" s="41">
        <v>2000400431</v>
      </c>
      <c r="B208" s="60" t="s">
        <v>158</v>
      </c>
      <c r="C208" s="28">
        <v>2000400432</v>
      </c>
      <c r="D208" s="59" t="str">
        <f>VLOOKUP(C208,[3]รวม!$A$2:$C$790,3,FALSE)</f>
        <v>รร.สพป.เขต2 ศรีสะเกษ</v>
      </c>
      <c r="E208" s="28" t="s">
        <v>203</v>
      </c>
      <c r="F208" s="28" t="s">
        <v>1119</v>
      </c>
      <c r="G208" s="28" t="s">
        <v>201</v>
      </c>
      <c r="H208" s="28" t="s">
        <v>1066</v>
      </c>
      <c r="I208" s="29" t="s">
        <v>8</v>
      </c>
      <c r="J208" s="38">
        <v>8862</v>
      </c>
      <c r="K208" s="38">
        <v>-8861</v>
      </c>
      <c r="L208" s="38">
        <v>1</v>
      </c>
    </row>
    <row r="209" spans="1:12" x14ac:dyDescent="0.35">
      <c r="A209" s="41">
        <v>2000400431</v>
      </c>
      <c r="B209" s="60" t="s">
        <v>158</v>
      </c>
      <c r="C209" s="28">
        <v>2000400432</v>
      </c>
      <c r="D209" s="59" t="str">
        <f>VLOOKUP(C209,[3]รวม!$A$2:$C$790,3,FALSE)</f>
        <v>รร.สพป.เขต2 ศรีสะเกษ</v>
      </c>
      <c r="E209" s="28" t="s">
        <v>203</v>
      </c>
      <c r="F209" s="28" t="s">
        <v>1118</v>
      </c>
      <c r="G209" s="28" t="s">
        <v>201</v>
      </c>
      <c r="H209" s="28" t="s">
        <v>1066</v>
      </c>
      <c r="I209" s="29" t="s">
        <v>8</v>
      </c>
      <c r="J209" s="38">
        <v>8862</v>
      </c>
      <c r="K209" s="38">
        <v>-8861</v>
      </c>
      <c r="L209" s="38">
        <v>1</v>
      </c>
    </row>
    <row r="210" spans="1:12" x14ac:dyDescent="0.35">
      <c r="A210" s="41">
        <v>2000400431</v>
      </c>
      <c r="B210" s="60" t="s">
        <v>158</v>
      </c>
      <c r="C210" s="28">
        <v>2000400432</v>
      </c>
      <c r="D210" s="59" t="str">
        <f>VLOOKUP(C210,[3]รวม!$A$2:$C$790,3,FALSE)</f>
        <v>รร.สพป.เขต2 ศรีสะเกษ</v>
      </c>
      <c r="E210" s="28" t="s">
        <v>203</v>
      </c>
      <c r="F210" s="28" t="s">
        <v>1117</v>
      </c>
      <c r="G210" s="28" t="s">
        <v>201</v>
      </c>
      <c r="H210" s="28" t="s">
        <v>1066</v>
      </c>
      <c r="I210" s="29" t="s">
        <v>8</v>
      </c>
      <c r="J210" s="38">
        <v>8862</v>
      </c>
      <c r="K210" s="38">
        <v>-8861</v>
      </c>
      <c r="L210" s="38">
        <v>1</v>
      </c>
    </row>
    <row r="211" spans="1:12" x14ac:dyDescent="0.35">
      <c r="A211" s="41">
        <v>2000400431</v>
      </c>
      <c r="B211" s="60" t="s">
        <v>158</v>
      </c>
      <c r="C211" s="28">
        <v>2000400432</v>
      </c>
      <c r="D211" s="59" t="str">
        <f>VLOOKUP(C211,[3]รวม!$A$2:$C$790,3,FALSE)</f>
        <v>รร.สพป.เขต2 ศรีสะเกษ</v>
      </c>
      <c r="E211" s="28" t="s">
        <v>203</v>
      </c>
      <c r="F211" s="28" t="s">
        <v>1116</v>
      </c>
      <c r="G211" s="28" t="s">
        <v>201</v>
      </c>
      <c r="H211" s="28" t="s">
        <v>1066</v>
      </c>
      <c r="I211" s="29" t="s">
        <v>8</v>
      </c>
      <c r="J211" s="38">
        <v>8862</v>
      </c>
      <c r="K211" s="38">
        <v>-8861</v>
      </c>
      <c r="L211" s="38">
        <v>1</v>
      </c>
    </row>
    <row r="212" spans="1:12" x14ac:dyDescent="0.35">
      <c r="A212" s="41">
        <v>2000400431</v>
      </c>
      <c r="B212" s="60" t="s">
        <v>158</v>
      </c>
      <c r="C212" s="28">
        <v>2000400432</v>
      </c>
      <c r="D212" s="59" t="str">
        <f>VLOOKUP(C212,[3]รวม!$A$2:$C$790,3,FALSE)</f>
        <v>รร.สพป.เขต2 ศรีสะเกษ</v>
      </c>
      <c r="E212" s="28" t="s">
        <v>203</v>
      </c>
      <c r="F212" s="28" t="s">
        <v>1115</v>
      </c>
      <c r="G212" s="28" t="s">
        <v>201</v>
      </c>
      <c r="H212" s="28" t="s">
        <v>1066</v>
      </c>
      <c r="I212" s="29" t="s">
        <v>8</v>
      </c>
      <c r="J212" s="38">
        <v>8862</v>
      </c>
      <c r="K212" s="38">
        <v>-8861</v>
      </c>
      <c r="L212" s="38">
        <v>1</v>
      </c>
    </row>
    <row r="213" spans="1:12" x14ac:dyDescent="0.35">
      <c r="A213" s="41">
        <v>2000400431</v>
      </c>
      <c r="B213" s="60" t="s">
        <v>158</v>
      </c>
      <c r="C213" s="28">
        <v>2000400432</v>
      </c>
      <c r="D213" s="59" t="str">
        <f>VLOOKUP(C213,[3]รวม!$A$2:$C$790,3,FALSE)</f>
        <v>รร.สพป.เขต2 ศรีสะเกษ</v>
      </c>
      <c r="E213" s="28" t="s">
        <v>203</v>
      </c>
      <c r="F213" s="28" t="s">
        <v>1114</v>
      </c>
      <c r="G213" s="28" t="s">
        <v>201</v>
      </c>
      <c r="H213" s="28" t="s">
        <v>1066</v>
      </c>
      <c r="I213" s="29" t="s">
        <v>8</v>
      </c>
      <c r="J213" s="38">
        <v>8862</v>
      </c>
      <c r="K213" s="38">
        <v>-8861</v>
      </c>
      <c r="L213" s="38">
        <v>1</v>
      </c>
    </row>
    <row r="214" spans="1:12" x14ac:dyDescent="0.35">
      <c r="A214" s="41">
        <v>2000400431</v>
      </c>
      <c r="B214" s="60" t="s">
        <v>158</v>
      </c>
      <c r="C214" s="28">
        <v>2000400432</v>
      </c>
      <c r="D214" s="59" t="str">
        <f>VLOOKUP(C214,[3]รวม!$A$2:$C$790,3,FALSE)</f>
        <v>รร.สพป.เขต2 ศรีสะเกษ</v>
      </c>
      <c r="E214" s="28" t="s">
        <v>203</v>
      </c>
      <c r="F214" s="28" t="s">
        <v>1113</v>
      </c>
      <c r="G214" s="28" t="s">
        <v>201</v>
      </c>
      <c r="H214" s="28" t="s">
        <v>1066</v>
      </c>
      <c r="I214" s="29" t="s">
        <v>8</v>
      </c>
      <c r="J214" s="38">
        <v>8862</v>
      </c>
      <c r="K214" s="38">
        <v>-8861</v>
      </c>
      <c r="L214" s="38">
        <v>1</v>
      </c>
    </row>
    <row r="215" spans="1:12" x14ac:dyDescent="0.35">
      <c r="A215" s="41">
        <v>2000400431</v>
      </c>
      <c r="B215" s="60" t="s">
        <v>158</v>
      </c>
      <c r="C215" s="28">
        <v>2000400432</v>
      </c>
      <c r="D215" s="59" t="str">
        <f>VLOOKUP(C215,[3]รวม!$A$2:$C$790,3,FALSE)</f>
        <v>รร.สพป.เขต2 ศรีสะเกษ</v>
      </c>
      <c r="E215" s="28" t="s">
        <v>203</v>
      </c>
      <c r="F215" s="28" t="s">
        <v>1112</v>
      </c>
      <c r="G215" s="28" t="s">
        <v>201</v>
      </c>
      <c r="H215" s="28" t="s">
        <v>1066</v>
      </c>
      <c r="I215" s="29" t="s">
        <v>8</v>
      </c>
      <c r="J215" s="38">
        <v>8862</v>
      </c>
      <c r="K215" s="38">
        <v>-8861</v>
      </c>
      <c r="L215" s="38">
        <v>1</v>
      </c>
    </row>
    <row r="216" spans="1:12" x14ac:dyDescent="0.35">
      <c r="A216" s="41">
        <v>2000400431</v>
      </c>
      <c r="B216" s="60" t="s">
        <v>158</v>
      </c>
      <c r="C216" s="28">
        <v>2000400432</v>
      </c>
      <c r="D216" s="59" t="str">
        <f>VLOOKUP(C216,[3]รวม!$A$2:$C$790,3,FALSE)</f>
        <v>รร.สพป.เขต2 ศรีสะเกษ</v>
      </c>
      <c r="E216" s="28" t="s">
        <v>203</v>
      </c>
      <c r="F216" s="28" t="s">
        <v>1111</v>
      </c>
      <c r="G216" s="28" t="s">
        <v>201</v>
      </c>
      <c r="H216" s="28" t="s">
        <v>1066</v>
      </c>
      <c r="I216" s="29" t="s">
        <v>8</v>
      </c>
      <c r="J216" s="38">
        <v>8862</v>
      </c>
      <c r="K216" s="38">
        <v>-8861</v>
      </c>
      <c r="L216" s="38">
        <v>1</v>
      </c>
    </row>
    <row r="217" spans="1:12" x14ac:dyDescent="0.35">
      <c r="A217" s="41">
        <v>2000400431</v>
      </c>
      <c r="B217" s="60" t="s">
        <v>158</v>
      </c>
      <c r="C217" s="28">
        <v>2000400432</v>
      </c>
      <c r="D217" s="59" t="str">
        <f>VLOOKUP(C217,[3]รวม!$A$2:$C$790,3,FALSE)</f>
        <v>รร.สพป.เขต2 ศรีสะเกษ</v>
      </c>
      <c r="E217" s="28" t="s">
        <v>203</v>
      </c>
      <c r="F217" s="28" t="s">
        <v>1110</v>
      </c>
      <c r="G217" s="28" t="s">
        <v>201</v>
      </c>
      <c r="H217" s="28" t="s">
        <v>1066</v>
      </c>
      <c r="I217" s="29" t="s">
        <v>8</v>
      </c>
      <c r="J217" s="38">
        <v>8862</v>
      </c>
      <c r="K217" s="38">
        <v>-8861</v>
      </c>
      <c r="L217" s="38">
        <v>1</v>
      </c>
    </row>
    <row r="218" spans="1:12" x14ac:dyDescent="0.35">
      <c r="A218" s="41">
        <v>2000400431</v>
      </c>
      <c r="B218" s="60" t="s">
        <v>158</v>
      </c>
      <c r="C218" s="28">
        <v>2000400432</v>
      </c>
      <c r="D218" s="59" t="str">
        <f>VLOOKUP(C218,[3]รวม!$A$2:$C$790,3,FALSE)</f>
        <v>รร.สพป.เขต2 ศรีสะเกษ</v>
      </c>
      <c r="E218" s="28" t="s">
        <v>203</v>
      </c>
      <c r="F218" s="28" t="s">
        <v>1109</v>
      </c>
      <c r="G218" s="28" t="s">
        <v>201</v>
      </c>
      <c r="H218" s="28" t="s">
        <v>1066</v>
      </c>
      <c r="I218" s="29" t="s">
        <v>8</v>
      </c>
      <c r="J218" s="38">
        <v>8862</v>
      </c>
      <c r="K218" s="38">
        <v>-8861</v>
      </c>
      <c r="L218" s="38">
        <v>1</v>
      </c>
    </row>
    <row r="219" spans="1:12" x14ac:dyDescent="0.35">
      <c r="A219" s="41">
        <v>2000400431</v>
      </c>
      <c r="B219" s="60" t="s">
        <v>158</v>
      </c>
      <c r="C219" s="28">
        <v>2000400432</v>
      </c>
      <c r="D219" s="59" t="str">
        <f>VLOOKUP(C219,[3]รวม!$A$2:$C$790,3,FALSE)</f>
        <v>รร.สพป.เขต2 ศรีสะเกษ</v>
      </c>
      <c r="E219" s="28" t="s">
        <v>203</v>
      </c>
      <c r="F219" s="28" t="s">
        <v>1108</v>
      </c>
      <c r="G219" s="28" t="s">
        <v>201</v>
      </c>
      <c r="H219" s="28" t="s">
        <v>1066</v>
      </c>
      <c r="I219" s="29" t="s">
        <v>8</v>
      </c>
      <c r="J219" s="38">
        <v>8862</v>
      </c>
      <c r="K219" s="38">
        <v>-8861</v>
      </c>
      <c r="L219" s="38">
        <v>1</v>
      </c>
    </row>
    <row r="220" spans="1:12" x14ac:dyDescent="0.35">
      <c r="A220" s="41">
        <v>2000400431</v>
      </c>
      <c r="B220" s="60" t="s">
        <v>158</v>
      </c>
      <c r="C220" s="28">
        <v>2000400432</v>
      </c>
      <c r="D220" s="59" t="str">
        <f>VLOOKUP(C220,[3]รวม!$A$2:$C$790,3,FALSE)</f>
        <v>รร.สพป.เขต2 ศรีสะเกษ</v>
      </c>
      <c r="E220" s="28" t="s">
        <v>203</v>
      </c>
      <c r="F220" s="28" t="s">
        <v>1107</v>
      </c>
      <c r="G220" s="28" t="s">
        <v>201</v>
      </c>
      <c r="H220" s="28" t="s">
        <v>1066</v>
      </c>
      <c r="I220" s="29" t="s">
        <v>8</v>
      </c>
      <c r="J220" s="38">
        <v>44306</v>
      </c>
      <c r="K220" s="38">
        <v>-44305</v>
      </c>
      <c r="L220" s="38">
        <v>1</v>
      </c>
    </row>
    <row r="221" spans="1:12" x14ac:dyDescent="0.35">
      <c r="A221" s="41">
        <v>2000400431</v>
      </c>
      <c r="B221" s="60" t="s">
        <v>158</v>
      </c>
      <c r="C221" s="28">
        <v>2000400432</v>
      </c>
      <c r="D221" s="59" t="str">
        <f>VLOOKUP(C221,[3]รวม!$A$2:$C$790,3,FALSE)</f>
        <v>รร.สพป.เขต2 ศรีสะเกษ</v>
      </c>
      <c r="E221" s="28" t="s">
        <v>203</v>
      </c>
      <c r="F221" s="28" t="s">
        <v>1106</v>
      </c>
      <c r="G221" s="28" t="s">
        <v>201</v>
      </c>
      <c r="H221" s="28" t="s">
        <v>1066</v>
      </c>
      <c r="I221" s="29" t="s">
        <v>8</v>
      </c>
      <c r="J221" s="38">
        <v>17724</v>
      </c>
      <c r="K221" s="38">
        <v>-17723</v>
      </c>
      <c r="L221" s="38">
        <v>1</v>
      </c>
    </row>
    <row r="222" spans="1:12" x14ac:dyDescent="0.35">
      <c r="A222" s="41">
        <v>2000400431</v>
      </c>
      <c r="B222" s="60" t="s">
        <v>158</v>
      </c>
      <c r="C222" s="28">
        <v>2000400432</v>
      </c>
      <c r="D222" s="59" t="str">
        <f>VLOOKUP(C222,[3]รวม!$A$2:$C$790,3,FALSE)</f>
        <v>รร.สพป.เขต2 ศรีสะเกษ</v>
      </c>
      <c r="E222" s="28" t="s">
        <v>203</v>
      </c>
      <c r="F222" s="28" t="s">
        <v>1105</v>
      </c>
      <c r="G222" s="28" t="s">
        <v>201</v>
      </c>
      <c r="H222" s="28" t="s">
        <v>1066</v>
      </c>
      <c r="I222" s="29" t="s">
        <v>8</v>
      </c>
      <c r="J222" s="38">
        <v>88620</v>
      </c>
      <c r="K222" s="38">
        <v>-88619</v>
      </c>
      <c r="L222" s="38">
        <v>1</v>
      </c>
    </row>
    <row r="223" spans="1:12" x14ac:dyDescent="0.35">
      <c r="A223" s="41">
        <v>2000400431</v>
      </c>
      <c r="B223" s="60" t="s">
        <v>158</v>
      </c>
      <c r="C223" s="28">
        <v>2000400432</v>
      </c>
      <c r="D223" s="59" t="str">
        <f>VLOOKUP(C223,[3]รวม!$A$2:$C$790,3,FALSE)</f>
        <v>รร.สพป.เขต2 ศรีสะเกษ</v>
      </c>
      <c r="E223" s="28" t="s">
        <v>203</v>
      </c>
      <c r="F223" s="28" t="s">
        <v>1104</v>
      </c>
      <c r="G223" s="28" t="s">
        <v>201</v>
      </c>
      <c r="H223" s="28" t="s">
        <v>1066</v>
      </c>
      <c r="I223" s="29" t="s">
        <v>8</v>
      </c>
      <c r="J223" s="38">
        <v>8862</v>
      </c>
      <c r="K223" s="38">
        <v>-8861</v>
      </c>
      <c r="L223" s="38">
        <v>1</v>
      </c>
    </row>
    <row r="224" spans="1:12" x14ac:dyDescent="0.35">
      <c r="A224" s="41">
        <v>2000400431</v>
      </c>
      <c r="B224" s="60" t="s">
        <v>158</v>
      </c>
      <c r="C224" s="28">
        <v>2000400432</v>
      </c>
      <c r="D224" s="59" t="str">
        <f>VLOOKUP(C224,[3]รวม!$A$2:$C$790,3,FALSE)</f>
        <v>รร.สพป.เขต2 ศรีสะเกษ</v>
      </c>
      <c r="E224" s="28" t="s">
        <v>203</v>
      </c>
      <c r="F224" s="28" t="s">
        <v>1103</v>
      </c>
      <c r="G224" s="28" t="s">
        <v>201</v>
      </c>
      <c r="H224" s="28" t="s">
        <v>1066</v>
      </c>
      <c r="I224" s="29" t="s">
        <v>8</v>
      </c>
      <c r="J224" s="38">
        <v>8862</v>
      </c>
      <c r="K224" s="38">
        <v>-8861</v>
      </c>
      <c r="L224" s="38">
        <v>1</v>
      </c>
    </row>
    <row r="225" spans="1:12" x14ac:dyDescent="0.35">
      <c r="A225" s="41">
        <v>2000400431</v>
      </c>
      <c r="B225" s="60" t="s">
        <v>158</v>
      </c>
      <c r="C225" s="28">
        <v>2000400432</v>
      </c>
      <c r="D225" s="59" t="str">
        <f>VLOOKUP(C225,[3]รวม!$A$2:$C$790,3,FALSE)</f>
        <v>รร.สพป.เขต2 ศรีสะเกษ</v>
      </c>
      <c r="E225" s="28" t="s">
        <v>203</v>
      </c>
      <c r="F225" s="28" t="s">
        <v>1102</v>
      </c>
      <c r="G225" s="28" t="s">
        <v>201</v>
      </c>
      <c r="H225" s="28" t="s">
        <v>1066</v>
      </c>
      <c r="I225" s="29" t="s">
        <v>8</v>
      </c>
      <c r="J225" s="38">
        <v>8830</v>
      </c>
      <c r="K225" s="38">
        <v>-8829</v>
      </c>
      <c r="L225" s="38">
        <v>1</v>
      </c>
    </row>
    <row r="226" spans="1:12" x14ac:dyDescent="0.35">
      <c r="A226" s="41">
        <v>2000400431</v>
      </c>
      <c r="B226" s="60" t="s">
        <v>158</v>
      </c>
      <c r="C226" s="28">
        <v>2000400432</v>
      </c>
      <c r="D226" s="59" t="str">
        <f>VLOOKUP(C226,[3]รวม!$A$2:$C$790,3,FALSE)</f>
        <v>รร.สพป.เขต2 ศรีสะเกษ</v>
      </c>
      <c r="E226" s="28" t="s">
        <v>203</v>
      </c>
      <c r="F226" s="28" t="s">
        <v>1101</v>
      </c>
      <c r="G226" s="28" t="s">
        <v>201</v>
      </c>
      <c r="H226" s="28" t="s">
        <v>1066</v>
      </c>
      <c r="I226" s="29" t="s">
        <v>8</v>
      </c>
      <c r="J226" s="38">
        <v>8862</v>
      </c>
      <c r="K226" s="38">
        <v>-8861</v>
      </c>
      <c r="L226" s="38">
        <v>1</v>
      </c>
    </row>
    <row r="227" spans="1:12" x14ac:dyDescent="0.35">
      <c r="A227" s="41">
        <v>2000400431</v>
      </c>
      <c r="B227" s="60" t="s">
        <v>158</v>
      </c>
      <c r="C227" s="28">
        <v>2000400432</v>
      </c>
      <c r="D227" s="59" t="str">
        <f>VLOOKUP(C227,[3]รวม!$A$2:$C$790,3,FALSE)</f>
        <v>รร.สพป.เขต2 ศรีสะเกษ</v>
      </c>
      <c r="E227" s="28" t="s">
        <v>203</v>
      </c>
      <c r="F227" s="28" t="s">
        <v>1100</v>
      </c>
      <c r="G227" s="28" t="s">
        <v>201</v>
      </c>
      <c r="H227" s="28" t="s">
        <v>1066</v>
      </c>
      <c r="I227" s="29" t="s">
        <v>8</v>
      </c>
      <c r="J227" s="38">
        <v>8862</v>
      </c>
      <c r="K227" s="38">
        <v>-8861</v>
      </c>
      <c r="L227" s="38">
        <v>1</v>
      </c>
    </row>
    <row r="228" spans="1:12" x14ac:dyDescent="0.35">
      <c r="A228" s="41">
        <v>2000400431</v>
      </c>
      <c r="B228" s="60" t="s">
        <v>158</v>
      </c>
      <c r="C228" s="28">
        <v>2000400432</v>
      </c>
      <c r="D228" s="59" t="str">
        <f>VLOOKUP(C228,[3]รวม!$A$2:$C$790,3,FALSE)</f>
        <v>รร.สพป.เขต2 ศรีสะเกษ</v>
      </c>
      <c r="E228" s="28" t="s">
        <v>203</v>
      </c>
      <c r="F228" s="28" t="s">
        <v>1099</v>
      </c>
      <c r="G228" s="28" t="s">
        <v>201</v>
      </c>
      <c r="H228" s="28" t="s">
        <v>1066</v>
      </c>
      <c r="I228" s="29" t="s">
        <v>8</v>
      </c>
      <c r="J228" s="38">
        <v>17724</v>
      </c>
      <c r="K228" s="38">
        <v>-17723</v>
      </c>
      <c r="L228" s="38">
        <v>1</v>
      </c>
    </row>
    <row r="229" spans="1:12" x14ac:dyDescent="0.35">
      <c r="A229" s="41">
        <v>2000400431</v>
      </c>
      <c r="B229" s="60" t="s">
        <v>158</v>
      </c>
      <c r="C229" s="28">
        <v>2000400432</v>
      </c>
      <c r="D229" s="59" t="str">
        <f>VLOOKUP(C229,[3]รวม!$A$2:$C$790,3,FALSE)</f>
        <v>รร.สพป.เขต2 ศรีสะเกษ</v>
      </c>
      <c r="E229" s="28" t="s">
        <v>203</v>
      </c>
      <c r="F229" s="28" t="s">
        <v>1098</v>
      </c>
      <c r="G229" s="28" t="s">
        <v>201</v>
      </c>
      <c r="H229" s="28" t="s">
        <v>1066</v>
      </c>
      <c r="I229" s="29" t="s">
        <v>8</v>
      </c>
      <c r="J229" s="38">
        <v>8862</v>
      </c>
      <c r="K229" s="38">
        <v>-8861</v>
      </c>
      <c r="L229" s="38">
        <v>1</v>
      </c>
    </row>
    <row r="230" spans="1:12" x14ac:dyDescent="0.35">
      <c r="A230" s="41">
        <v>2000400431</v>
      </c>
      <c r="B230" s="60" t="s">
        <v>158</v>
      </c>
      <c r="C230" s="28">
        <v>2000400432</v>
      </c>
      <c r="D230" s="59" t="str">
        <f>VLOOKUP(C230,[3]รวม!$A$2:$C$790,3,FALSE)</f>
        <v>รร.สพป.เขต2 ศรีสะเกษ</v>
      </c>
      <c r="E230" s="28" t="s">
        <v>203</v>
      </c>
      <c r="F230" s="28" t="s">
        <v>1097</v>
      </c>
      <c r="G230" s="28" t="s">
        <v>201</v>
      </c>
      <c r="H230" s="28" t="s">
        <v>1066</v>
      </c>
      <c r="I230" s="29" t="s">
        <v>8</v>
      </c>
      <c r="J230" s="38">
        <v>35448</v>
      </c>
      <c r="K230" s="38">
        <v>-35447</v>
      </c>
      <c r="L230" s="38">
        <v>1</v>
      </c>
    </row>
    <row r="231" spans="1:12" x14ac:dyDescent="0.35">
      <c r="A231" s="41">
        <v>2000400431</v>
      </c>
      <c r="B231" s="60" t="s">
        <v>158</v>
      </c>
      <c r="C231" s="28">
        <v>2000400432</v>
      </c>
      <c r="D231" s="59" t="str">
        <f>VLOOKUP(C231,[3]รวม!$A$2:$C$790,3,FALSE)</f>
        <v>รร.สพป.เขต2 ศรีสะเกษ</v>
      </c>
      <c r="E231" s="28" t="s">
        <v>203</v>
      </c>
      <c r="F231" s="28" t="s">
        <v>1096</v>
      </c>
      <c r="G231" s="28" t="s">
        <v>201</v>
      </c>
      <c r="H231" s="28" t="s">
        <v>1066</v>
      </c>
      <c r="I231" s="29" t="s">
        <v>8</v>
      </c>
      <c r="J231" s="38">
        <v>17724</v>
      </c>
      <c r="K231" s="38">
        <v>-17723</v>
      </c>
      <c r="L231" s="38">
        <v>1</v>
      </c>
    </row>
    <row r="232" spans="1:12" x14ac:dyDescent="0.35">
      <c r="A232" s="41">
        <v>2000400431</v>
      </c>
      <c r="B232" s="60" t="s">
        <v>158</v>
      </c>
      <c r="C232" s="28">
        <v>2000400432</v>
      </c>
      <c r="D232" s="59" t="str">
        <f>VLOOKUP(C232,[3]รวม!$A$2:$C$790,3,FALSE)</f>
        <v>รร.สพป.เขต2 ศรีสะเกษ</v>
      </c>
      <c r="E232" s="28" t="s">
        <v>203</v>
      </c>
      <c r="F232" s="28" t="s">
        <v>1095</v>
      </c>
      <c r="G232" s="28" t="s">
        <v>201</v>
      </c>
      <c r="H232" s="28" t="s">
        <v>1066</v>
      </c>
      <c r="I232" s="29" t="s">
        <v>8</v>
      </c>
      <c r="J232" s="38">
        <v>97482</v>
      </c>
      <c r="K232" s="38">
        <v>-97481</v>
      </c>
      <c r="L232" s="38">
        <v>1</v>
      </c>
    </row>
    <row r="233" spans="1:12" x14ac:dyDescent="0.35">
      <c r="A233" s="41">
        <v>2000400431</v>
      </c>
      <c r="B233" s="60" t="s">
        <v>158</v>
      </c>
      <c r="C233" s="28">
        <v>2000400432</v>
      </c>
      <c r="D233" s="59" t="str">
        <f>VLOOKUP(C233,[3]รวม!$A$2:$C$790,3,FALSE)</f>
        <v>รร.สพป.เขต2 ศรีสะเกษ</v>
      </c>
      <c r="E233" s="28" t="s">
        <v>203</v>
      </c>
      <c r="F233" s="28" t="s">
        <v>1094</v>
      </c>
      <c r="G233" s="28" t="s">
        <v>201</v>
      </c>
      <c r="H233" s="28" t="s">
        <v>1066</v>
      </c>
      <c r="I233" s="29" t="s">
        <v>8</v>
      </c>
      <c r="J233" s="38">
        <v>97482</v>
      </c>
      <c r="K233" s="38">
        <v>-97481</v>
      </c>
      <c r="L233" s="38">
        <v>1</v>
      </c>
    </row>
    <row r="234" spans="1:12" x14ac:dyDescent="0.35">
      <c r="A234" s="41">
        <v>2000400431</v>
      </c>
      <c r="B234" s="60" t="s">
        <v>158</v>
      </c>
      <c r="C234" s="28">
        <v>2000400432</v>
      </c>
      <c r="D234" s="59" t="str">
        <f>VLOOKUP(C234,[3]รวม!$A$2:$C$790,3,FALSE)</f>
        <v>รร.สพป.เขต2 ศรีสะเกษ</v>
      </c>
      <c r="E234" s="28" t="s">
        <v>203</v>
      </c>
      <c r="F234" s="28" t="s">
        <v>1093</v>
      </c>
      <c r="G234" s="28" t="s">
        <v>201</v>
      </c>
      <c r="H234" s="28" t="s">
        <v>1066</v>
      </c>
      <c r="I234" s="29" t="s">
        <v>8</v>
      </c>
      <c r="J234" s="38">
        <v>97482</v>
      </c>
      <c r="K234" s="38">
        <v>-97481</v>
      </c>
      <c r="L234" s="38">
        <v>1</v>
      </c>
    </row>
    <row r="235" spans="1:12" x14ac:dyDescent="0.35">
      <c r="A235" s="41">
        <v>2000400431</v>
      </c>
      <c r="B235" s="60" t="s">
        <v>158</v>
      </c>
      <c r="C235" s="28">
        <v>2000400432</v>
      </c>
      <c r="D235" s="59" t="str">
        <f>VLOOKUP(C235,[3]รวม!$A$2:$C$790,3,FALSE)</f>
        <v>รร.สพป.เขต2 ศรีสะเกษ</v>
      </c>
      <c r="E235" s="28" t="s">
        <v>203</v>
      </c>
      <c r="F235" s="28" t="s">
        <v>1092</v>
      </c>
      <c r="G235" s="28" t="s">
        <v>201</v>
      </c>
      <c r="H235" s="28" t="s">
        <v>1066</v>
      </c>
      <c r="I235" s="29" t="s">
        <v>8</v>
      </c>
      <c r="J235" s="38">
        <v>97482</v>
      </c>
      <c r="K235" s="38">
        <v>-97481</v>
      </c>
      <c r="L235" s="38">
        <v>1</v>
      </c>
    </row>
    <row r="236" spans="1:12" x14ac:dyDescent="0.35">
      <c r="A236" s="41">
        <v>2000400431</v>
      </c>
      <c r="B236" s="60" t="s">
        <v>158</v>
      </c>
      <c r="C236" s="28">
        <v>2000400432</v>
      </c>
      <c r="D236" s="59" t="str">
        <f>VLOOKUP(C236,[3]รวม!$A$2:$C$790,3,FALSE)</f>
        <v>รร.สพป.เขต2 ศรีสะเกษ</v>
      </c>
      <c r="E236" s="28" t="s">
        <v>203</v>
      </c>
      <c r="F236" s="28" t="s">
        <v>1091</v>
      </c>
      <c r="G236" s="28" t="s">
        <v>201</v>
      </c>
      <c r="H236" s="28" t="s">
        <v>1066</v>
      </c>
      <c r="I236" s="29" t="s">
        <v>8</v>
      </c>
      <c r="J236" s="38">
        <v>91820</v>
      </c>
      <c r="K236" s="38">
        <v>-91819</v>
      </c>
      <c r="L236" s="38">
        <v>1</v>
      </c>
    </row>
    <row r="237" spans="1:12" x14ac:dyDescent="0.35">
      <c r="A237" s="41">
        <v>2000400431</v>
      </c>
      <c r="B237" s="60" t="s">
        <v>158</v>
      </c>
      <c r="C237" s="28">
        <v>2000400432</v>
      </c>
      <c r="D237" s="59" t="str">
        <f>VLOOKUP(C237,[3]รวม!$A$2:$C$790,3,FALSE)</f>
        <v>รร.สพป.เขต2 ศรีสะเกษ</v>
      </c>
      <c r="E237" s="28" t="s">
        <v>203</v>
      </c>
      <c r="F237" s="28" t="s">
        <v>1090</v>
      </c>
      <c r="G237" s="28" t="s">
        <v>201</v>
      </c>
      <c r="H237" s="28" t="s">
        <v>1066</v>
      </c>
      <c r="I237" s="29" t="s">
        <v>8</v>
      </c>
      <c r="J237" s="38">
        <v>26586</v>
      </c>
      <c r="K237" s="38">
        <v>-26585</v>
      </c>
      <c r="L237" s="38">
        <v>1</v>
      </c>
    </row>
    <row r="238" spans="1:12" x14ac:dyDescent="0.35">
      <c r="A238" s="41">
        <v>2000400431</v>
      </c>
      <c r="B238" s="60" t="s">
        <v>158</v>
      </c>
      <c r="C238" s="28">
        <v>2000400432</v>
      </c>
      <c r="D238" s="59" t="str">
        <f>VLOOKUP(C238,[3]รวม!$A$2:$C$790,3,FALSE)</f>
        <v>รร.สพป.เขต2 ศรีสะเกษ</v>
      </c>
      <c r="E238" s="28" t="s">
        <v>203</v>
      </c>
      <c r="F238" s="28" t="s">
        <v>1089</v>
      </c>
      <c r="G238" s="28" t="s">
        <v>201</v>
      </c>
      <c r="H238" s="28" t="s">
        <v>1066</v>
      </c>
      <c r="I238" s="29" t="s">
        <v>8</v>
      </c>
      <c r="J238" s="38">
        <v>35436</v>
      </c>
      <c r="K238" s="38">
        <v>-35435</v>
      </c>
      <c r="L238" s="38">
        <v>1</v>
      </c>
    </row>
    <row r="239" spans="1:12" x14ac:dyDescent="0.35">
      <c r="A239" s="41">
        <v>2000400431</v>
      </c>
      <c r="B239" s="60" t="s">
        <v>158</v>
      </c>
      <c r="C239" s="28">
        <v>2000400432</v>
      </c>
      <c r="D239" s="59" t="str">
        <f>VLOOKUP(C239,[3]รวม!$A$2:$C$790,3,FALSE)</f>
        <v>รร.สพป.เขต2 ศรีสะเกษ</v>
      </c>
      <c r="E239" s="28" t="s">
        <v>203</v>
      </c>
      <c r="F239" s="28" t="s">
        <v>1088</v>
      </c>
      <c r="G239" s="28" t="s">
        <v>201</v>
      </c>
      <c r="H239" s="28" t="s">
        <v>1066</v>
      </c>
      <c r="I239" s="29" t="s">
        <v>8</v>
      </c>
      <c r="J239" s="38">
        <v>70896</v>
      </c>
      <c r="K239" s="38">
        <v>-70895</v>
      </c>
      <c r="L239" s="38">
        <v>1</v>
      </c>
    </row>
    <row r="240" spans="1:12" x14ac:dyDescent="0.35">
      <c r="A240" s="41">
        <v>2000400431</v>
      </c>
      <c r="B240" s="60" t="s">
        <v>158</v>
      </c>
      <c r="C240" s="28">
        <v>2000400432</v>
      </c>
      <c r="D240" s="59" t="str">
        <f>VLOOKUP(C240,[3]รวม!$A$2:$C$790,3,FALSE)</f>
        <v>รร.สพป.เขต2 ศรีสะเกษ</v>
      </c>
      <c r="E240" s="28" t="s">
        <v>203</v>
      </c>
      <c r="F240" s="28" t="s">
        <v>1087</v>
      </c>
      <c r="G240" s="28" t="s">
        <v>201</v>
      </c>
      <c r="H240" s="28" t="s">
        <v>1066</v>
      </c>
      <c r="I240" s="29" t="s">
        <v>8</v>
      </c>
      <c r="J240" s="38">
        <v>8862</v>
      </c>
      <c r="K240" s="38">
        <v>-8861</v>
      </c>
      <c r="L240" s="38">
        <v>1</v>
      </c>
    </row>
    <row r="241" spans="1:12" x14ac:dyDescent="0.35">
      <c r="A241" s="41">
        <v>2000400431</v>
      </c>
      <c r="B241" s="60" t="s">
        <v>158</v>
      </c>
      <c r="C241" s="28">
        <v>2000400432</v>
      </c>
      <c r="D241" s="59" t="str">
        <f>VLOOKUP(C241,[3]รวม!$A$2:$C$790,3,FALSE)</f>
        <v>รร.สพป.เขต2 ศรีสะเกษ</v>
      </c>
      <c r="E241" s="28" t="s">
        <v>203</v>
      </c>
      <c r="F241" s="28" t="s">
        <v>1086</v>
      </c>
      <c r="G241" s="28" t="s">
        <v>201</v>
      </c>
      <c r="H241" s="28" t="s">
        <v>1066</v>
      </c>
      <c r="I241" s="29" t="s">
        <v>8</v>
      </c>
      <c r="J241" s="38">
        <v>88620</v>
      </c>
      <c r="K241" s="38">
        <v>-88619</v>
      </c>
      <c r="L241" s="38">
        <v>1</v>
      </c>
    </row>
    <row r="242" spans="1:12" x14ac:dyDescent="0.35">
      <c r="A242" s="41">
        <v>2000400431</v>
      </c>
      <c r="B242" s="60" t="s">
        <v>158</v>
      </c>
      <c r="C242" s="28">
        <v>2000400432</v>
      </c>
      <c r="D242" s="59" t="str">
        <f>VLOOKUP(C242,[3]รวม!$A$2:$C$790,3,FALSE)</f>
        <v>รร.สพป.เขต2 ศรีสะเกษ</v>
      </c>
      <c r="E242" s="28" t="s">
        <v>203</v>
      </c>
      <c r="F242" s="28" t="s">
        <v>1085</v>
      </c>
      <c r="G242" s="28" t="s">
        <v>201</v>
      </c>
      <c r="H242" s="28" t="s">
        <v>1066</v>
      </c>
      <c r="I242" s="29" t="s">
        <v>8</v>
      </c>
      <c r="J242" s="38">
        <v>35448</v>
      </c>
      <c r="K242" s="38">
        <v>-35447</v>
      </c>
      <c r="L242" s="38">
        <v>1</v>
      </c>
    </row>
    <row r="243" spans="1:12" x14ac:dyDescent="0.35">
      <c r="A243" s="41">
        <v>2000400431</v>
      </c>
      <c r="B243" s="60" t="s">
        <v>158</v>
      </c>
      <c r="C243" s="28">
        <v>2000400432</v>
      </c>
      <c r="D243" s="59" t="str">
        <f>VLOOKUP(C243,[3]รวม!$A$2:$C$790,3,FALSE)</f>
        <v>รร.สพป.เขต2 ศรีสะเกษ</v>
      </c>
      <c r="E243" s="28" t="s">
        <v>203</v>
      </c>
      <c r="F243" s="28" t="s">
        <v>1084</v>
      </c>
      <c r="G243" s="28" t="s">
        <v>201</v>
      </c>
      <c r="H243" s="28" t="s">
        <v>1066</v>
      </c>
      <c r="I243" s="29" t="s">
        <v>8</v>
      </c>
      <c r="J243" s="38">
        <v>88620</v>
      </c>
      <c r="K243" s="38">
        <v>-88619</v>
      </c>
      <c r="L243" s="38">
        <v>1</v>
      </c>
    </row>
    <row r="244" spans="1:12" x14ac:dyDescent="0.35">
      <c r="A244" s="41">
        <v>2000400431</v>
      </c>
      <c r="B244" s="60" t="s">
        <v>158</v>
      </c>
      <c r="C244" s="28">
        <v>2000400432</v>
      </c>
      <c r="D244" s="59" t="str">
        <f>VLOOKUP(C244,[3]รวม!$A$2:$C$790,3,FALSE)</f>
        <v>รร.สพป.เขต2 ศรีสะเกษ</v>
      </c>
      <c r="E244" s="28" t="s">
        <v>203</v>
      </c>
      <c r="F244" s="28" t="s">
        <v>1083</v>
      </c>
      <c r="G244" s="28" t="s">
        <v>201</v>
      </c>
      <c r="H244" s="28" t="s">
        <v>1066</v>
      </c>
      <c r="I244" s="29" t="s">
        <v>8</v>
      </c>
      <c r="J244" s="38">
        <v>97482</v>
      </c>
      <c r="K244" s="38">
        <v>-97481</v>
      </c>
      <c r="L244" s="38">
        <v>1</v>
      </c>
    </row>
    <row r="245" spans="1:12" x14ac:dyDescent="0.35">
      <c r="A245" s="41">
        <v>2000400431</v>
      </c>
      <c r="B245" s="60" t="s">
        <v>158</v>
      </c>
      <c r="C245" s="28">
        <v>2000400432</v>
      </c>
      <c r="D245" s="59" t="str">
        <f>VLOOKUP(C245,[3]รวม!$A$2:$C$790,3,FALSE)</f>
        <v>รร.สพป.เขต2 ศรีสะเกษ</v>
      </c>
      <c r="E245" s="28" t="s">
        <v>203</v>
      </c>
      <c r="F245" s="28" t="s">
        <v>1082</v>
      </c>
      <c r="G245" s="28" t="s">
        <v>201</v>
      </c>
      <c r="H245" s="28" t="s">
        <v>1066</v>
      </c>
      <c r="I245" s="29" t="s">
        <v>8</v>
      </c>
      <c r="J245" s="38">
        <v>17724</v>
      </c>
      <c r="K245" s="38">
        <v>-17723</v>
      </c>
      <c r="L245" s="38">
        <v>1</v>
      </c>
    </row>
    <row r="246" spans="1:12" x14ac:dyDescent="0.35">
      <c r="A246" s="41">
        <v>2000400431</v>
      </c>
      <c r="B246" s="60" t="s">
        <v>158</v>
      </c>
      <c r="C246" s="28">
        <v>2000400432</v>
      </c>
      <c r="D246" s="59" t="str">
        <f>VLOOKUP(C246,[3]รวม!$A$2:$C$790,3,FALSE)</f>
        <v>รร.สพป.เขต2 ศรีสะเกษ</v>
      </c>
      <c r="E246" s="28" t="s">
        <v>203</v>
      </c>
      <c r="F246" s="28" t="s">
        <v>1081</v>
      </c>
      <c r="G246" s="28" t="s">
        <v>201</v>
      </c>
      <c r="H246" s="28" t="s">
        <v>1066</v>
      </c>
      <c r="I246" s="29" t="s">
        <v>8</v>
      </c>
      <c r="J246" s="38">
        <v>97482</v>
      </c>
      <c r="K246" s="38">
        <v>-97481</v>
      </c>
      <c r="L246" s="38">
        <v>1</v>
      </c>
    </row>
    <row r="247" spans="1:12" x14ac:dyDescent="0.35">
      <c r="A247" s="41">
        <v>2000400431</v>
      </c>
      <c r="B247" s="60" t="s">
        <v>158</v>
      </c>
      <c r="C247" s="28">
        <v>2000400432</v>
      </c>
      <c r="D247" s="59" t="str">
        <f>VLOOKUP(C247,[3]รวม!$A$2:$C$790,3,FALSE)</f>
        <v>รร.สพป.เขต2 ศรีสะเกษ</v>
      </c>
      <c r="E247" s="28" t="s">
        <v>203</v>
      </c>
      <c r="F247" s="28" t="s">
        <v>1080</v>
      </c>
      <c r="G247" s="28" t="s">
        <v>201</v>
      </c>
      <c r="H247" s="28" t="s">
        <v>1066</v>
      </c>
      <c r="I247" s="29" t="s">
        <v>8</v>
      </c>
      <c r="J247" s="38">
        <v>97482</v>
      </c>
      <c r="K247" s="38">
        <v>-97481</v>
      </c>
      <c r="L247" s="38">
        <v>1</v>
      </c>
    </row>
    <row r="248" spans="1:12" x14ac:dyDescent="0.35">
      <c r="A248" s="41">
        <v>2000400431</v>
      </c>
      <c r="B248" s="60" t="s">
        <v>158</v>
      </c>
      <c r="C248" s="28">
        <v>2000400432</v>
      </c>
      <c r="D248" s="59" t="str">
        <f>VLOOKUP(C248,[3]รวม!$A$2:$C$790,3,FALSE)</f>
        <v>รร.สพป.เขต2 ศรีสะเกษ</v>
      </c>
      <c r="E248" s="28" t="s">
        <v>203</v>
      </c>
      <c r="F248" s="28" t="s">
        <v>1079</v>
      </c>
      <c r="G248" s="28" t="s">
        <v>201</v>
      </c>
      <c r="H248" s="28" t="s">
        <v>1066</v>
      </c>
      <c r="I248" s="29" t="s">
        <v>8</v>
      </c>
      <c r="J248" s="38">
        <v>21600</v>
      </c>
      <c r="K248" s="38">
        <v>-21599</v>
      </c>
      <c r="L248" s="38">
        <v>1</v>
      </c>
    </row>
    <row r="249" spans="1:12" x14ac:dyDescent="0.35">
      <c r="A249" s="41">
        <v>2000400431</v>
      </c>
      <c r="B249" s="60" t="s">
        <v>158</v>
      </c>
      <c r="C249" s="28">
        <v>2000400432</v>
      </c>
      <c r="D249" s="59" t="str">
        <f>VLOOKUP(C249,[3]รวม!$A$2:$C$790,3,FALSE)</f>
        <v>รร.สพป.เขต2 ศรีสะเกษ</v>
      </c>
      <c r="E249" s="28" t="s">
        <v>203</v>
      </c>
      <c r="F249" s="28" t="s">
        <v>1078</v>
      </c>
      <c r="G249" s="28" t="s">
        <v>201</v>
      </c>
      <c r="H249" s="28" t="s">
        <v>1066</v>
      </c>
      <c r="I249" s="29" t="s">
        <v>8</v>
      </c>
      <c r="J249" s="38">
        <v>26586</v>
      </c>
      <c r="K249" s="38">
        <v>-26585</v>
      </c>
      <c r="L249" s="38">
        <v>1</v>
      </c>
    </row>
    <row r="250" spans="1:12" x14ac:dyDescent="0.35">
      <c r="A250" s="41">
        <v>2000400431</v>
      </c>
      <c r="B250" s="60" t="s">
        <v>158</v>
      </c>
      <c r="C250" s="28">
        <v>2000400432</v>
      </c>
      <c r="D250" s="59" t="str">
        <f>VLOOKUP(C250,[3]รวม!$A$2:$C$790,3,FALSE)</f>
        <v>รร.สพป.เขต2 ศรีสะเกษ</v>
      </c>
      <c r="E250" s="28" t="s">
        <v>203</v>
      </c>
      <c r="F250" s="28" t="s">
        <v>1077</v>
      </c>
      <c r="G250" s="28" t="s">
        <v>201</v>
      </c>
      <c r="H250" s="28" t="s">
        <v>1066</v>
      </c>
      <c r="I250" s="29" t="s">
        <v>8</v>
      </c>
      <c r="J250" s="38">
        <v>8862</v>
      </c>
      <c r="K250" s="38">
        <v>-8861</v>
      </c>
      <c r="L250" s="38">
        <v>1</v>
      </c>
    </row>
    <row r="251" spans="1:12" x14ac:dyDescent="0.35">
      <c r="A251" s="41">
        <v>2000400431</v>
      </c>
      <c r="B251" s="60" t="s">
        <v>158</v>
      </c>
      <c r="C251" s="28">
        <v>2000400432</v>
      </c>
      <c r="D251" s="59" t="str">
        <f>VLOOKUP(C251,[3]รวม!$A$2:$C$790,3,FALSE)</f>
        <v>รร.สพป.เขต2 ศรีสะเกษ</v>
      </c>
      <c r="E251" s="28" t="s">
        <v>203</v>
      </c>
      <c r="F251" s="28" t="s">
        <v>1076</v>
      </c>
      <c r="G251" s="28" t="s">
        <v>201</v>
      </c>
      <c r="H251" s="28" t="s">
        <v>1066</v>
      </c>
      <c r="I251" s="29" t="s">
        <v>8</v>
      </c>
      <c r="J251" s="38">
        <v>8862</v>
      </c>
      <c r="K251" s="38">
        <v>-8861</v>
      </c>
      <c r="L251" s="38">
        <v>1</v>
      </c>
    </row>
    <row r="252" spans="1:12" x14ac:dyDescent="0.35">
      <c r="A252" s="41">
        <v>2000400431</v>
      </c>
      <c r="B252" s="60" t="s">
        <v>158</v>
      </c>
      <c r="C252" s="28">
        <v>2000400432</v>
      </c>
      <c r="D252" s="59" t="str">
        <f>VLOOKUP(C252,[3]รวม!$A$2:$C$790,3,FALSE)</f>
        <v>รร.สพป.เขต2 ศรีสะเกษ</v>
      </c>
      <c r="E252" s="28" t="s">
        <v>203</v>
      </c>
      <c r="F252" s="28" t="s">
        <v>1075</v>
      </c>
      <c r="G252" s="28" t="s">
        <v>201</v>
      </c>
      <c r="H252" s="28" t="s">
        <v>1066</v>
      </c>
      <c r="I252" s="29" t="s">
        <v>8</v>
      </c>
      <c r="J252" s="38">
        <v>8862</v>
      </c>
      <c r="K252" s="38">
        <v>-8861</v>
      </c>
      <c r="L252" s="38">
        <v>1</v>
      </c>
    </row>
    <row r="253" spans="1:12" x14ac:dyDescent="0.35">
      <c r="A253" s="41">
        <v>2000400431</v>
      </c>
      <c r="B253" s="60" t="s">
        <v>158</v>
      </c>
      <c r="C253" s="28">
        <v>2000400432</v>
      </c>
      <c r="D253" s="59" t="str">
        <f>VLOOKUP(C253,[3]รวม!$A$2:$C$790,3,FALSE)</f>
        <v>รร.สพป.เขต2 ศรีสะเกษ</v>
      </c>
      <c r="E253" s="28" t="s">
        <v>203</v>
      </c>
      <c r="F253" s="28" t="s">
        <v>1074</v>
      </c>
      <c r="G253" s="28" t="s">
        <v>201</v>
      </c>
      <c r="H253" s="28" t="s">
        <v>1066</v>
      </c>
      <c r="I253" s="29" t="s">
        <v>8</v>
      </c>
      <c r="J253" s="38">
        <v>8862</v>
      </c>
      <c r="K253" s="38">
        <v>-8861</v>
      </c>
      <c r="L253" s="38">
        <v>1</v>
      </c>
    </row>
    <row r="254" spans="1:12" x14ac:dyDescent="0.35">
      <c r="A254" s="41">
        <v>2000400431</v>
      </c>
      <c r="B254" s="60" t="s">
        <v>158</v>
      </c>
      <c r="C254" s="28">
        <v>2000400432</v>
      </c>
      <c r="D254" s="59" t="str">
        <f>VLOOKUP(C254,[3]รวม!$A$2:$C$790,3,FALSE)</f>
        <v>รร.สพป.เขต2 ศรีสะเกษ</v>
      </c>
      <c r="E254" s="28" t="s">
        <v>203</v>
      </c>
      <c r="F254" s="28" t="s">
        <v>1073</v>
      </c>
      <c r="G254" s="28" t="s">
        <v>201</v>
      </c>
      <c r="H254" s="28" t="s">
        <v>1066</v>
      </c>
      <c r="I254" s="29" t="s">
        <v>8</v>
      </c>
      <c r="J254" s="38">
        <v>8862</v>
      </c>
      <c r="K254" s="38">
        <v>-8861</v>
      </c>
      <c r="L254" s="38">
        <v>1</v>
      </c>
    </row>
    <row r="255" spans="1:12" x14ac:dyDescent="0.35">
      <c r="A255" s="41">
        <v>2000400431</v>
      </c>
      <c r="B255" s="60" t="s">
        <v>158</v>
      </c>
      <c r="C255" s="28">
        <v>2000400432</v>
      </c>
      <c r="D255" s="59" t="str">
        <f>VLOOKUP(C255,[3]รวม!$A$2:$C$790,3,FALSE)</f>
        <v>รร.สพป.เขต2 ศรีสะเกษ</v>
      </c>
      <c r="E255" s="28" t="s">
        <v>203</v>
      </c>
      <c r="F255" s="28" t="s">
        <v>1072</v>
      </c>
      <c r="G255" s="28" t="s">
        <v>201</v>
      </c>
      <c r="H255" s="28" t="s">
        <v>1066</v>
      </c>
      <c r="I255" s="29" t="s">
        <v>8</v>
      </c>
      <c r="J255" s="38">
        <v>8852</v>
      </c>
      <c r="K255" s="38">
        <v>-8851</v>
      </c>
      <c r="L255" s="38">
        <v>1</v>
      </c>
    </row>
    <row r="256" spans="1:12" x14ac:dyDescent="0.35">
      <c r="A256" s="41">
        <v>2000400431</v>
      </c>
      <c r="B256" s="60" t="s">
        <v>158</v>
      </c>
      <c r="C256" s="28">
        <v>2000400432</v>
      </c>
      <c r="D256" s="59" t="str">
        <f>VLOOKUP(C256,[3]รวม!$A$2:$C$790,3,FALSE)</f>
        <v>รร.สพป.เขต2 ศรีสะเกษ</v>
      </c>
      <c r="E256" s="28" t="s">
        <v>203</v>
      </c>
      <c r="F256" s="28" t="s">
        <v>1071</v>
      </c>
      <c r="G256" s="28" t="s">
        <v>201</v>
      </c>
      <c r="H256" s="28" t="s">
        <v>1066</v>
      </c>
      <c r="I256" s="29" t="s">
        <v>8</v>
      </c>
      <c r="J256" s="38">
        <v>8862</v>
      </c>
      <c r="K256" s="38">
        <v>-8861</v>
      </c>
      <c r="L256" s="38">
        <v>1</v>
      </c>
    </row>
    <row r="257" spans="1:12" x14ac:dyDescent="0.35">
      <c r="A257" s="41">
        <v>2000400431</v>
      </c>
      <c r="B257" s="60" t="s">
        <v>158</v>
      </c>
      <c r="C257" s="28">
        <v>2000400432</v>
      </c>
      <c r="D257" s="59" t="str">
        <f>VLOOKUP(C257,[3]รวม!$A$2:$C$790,3,FALSE)</f>
        <v>รร.สพป.เขต2 ศรีสะเกษ</v>
      </c>
      <c r="E257" s="28" t="s">
        <v>203</v>
      </c>
      <c r="F257" s="28" t="s">
        <v>1070</v>
      </c>
      <c r="G257" s="28" t="s">
        <v>201</v>
      </c>
      <c r="H257" s="28" t="s">
        <v>1066</v>
      </c>
      <c r="I257" s="29" t="s">
        <v>8</v>
      </c>
      <c r="J257" s="38">
        <v>8862</v>
      </c>
      <c r="K257" s="38">
        <v>-8861</v>
      </c>
      <c r="L257" s="38">
        <v>1</v>
      </c>
    </row>
    <row r="258" spans="1:12" x14ac:dyDescent="0.35">
      <c r="A258" s="41">
        <v>2000400431</v>
      </c>
      <c r="B258" s="60" t="s">
        <v>158</v>
      </c>
      <c r="C258" s="28">
        <v>2000400432</v>
      </c>
      <c r="D258" s="59" t="str">
        <f>VLOOKUP(C258,[3]รวม!$A$2:$C$790,3,FALSE)</f>
        <v>รร.สพป.เขต2 ศรีสะเกษ</v>
      </c>
      <c r="E258" s="28" t="s">
        <v>203</v>
      </c>
      <c r="F258" s="28" t="s">
        <v>1069</v>
      </c>
      <c r="G258" s="28" t="s">
        <v>201</v>
      </c>
      <c r="H258" s="28" t="s">
        <v>1066</v>
      </c>
      <c r="I258" s="29" t="s">
        <v>8</v>
      </c>
      <c r="J258" s="38">
        <v>8862</v>
      </c>
      <c r="K258" s="38">
        <v>-8861</v>
      </c>
      <c r="L258" s="38">
        <v>1</v>
      </c>
    </row>
    <row r="259" spans="1:12" x14ac:dyDescent="0.35">
      <c r="A259" s="41">
        <v>2000400431</v>
      </c>
      <c r="B259" s="60" t="s">
        <v>158</v>
      </c>
      <c r="C259" s="28">
        <v>2000400432</v>
      </c>
      <c r="D259" s="59" t="str">
        <f>VLOOKUP(C259,[3]รวม!$A$2:$C$790,3,FALSE)</f>
        <v>รร.สพป.เขต2 ศรีสะเกษ</v>
      </c>
      <c r="E259" s="28" t="s">
        <v>203</v>
      </c>
      <c r="F259" s="28" t="s">
        <v>1068</v>
      </c>
      <c r="G259" s="28" t="s">
        <v>201</v>
      </c>
      <c r="H259" s="28" t="s">
        <v>1066</v>
      </c>
      <c r="I259" s="29" t="s">
        <v>8</v>
      </c>
      <c r="J259" s="38">
        <v>8862</v>
      </c>
      <c r="K259" s="38">
        <v>-8861</v>
      </c>
      <c r="L259" s="38">
        <v>1</v>
      </c>
    </row>
    <row r="260" spans="1:12" x14ac:dyDescent="0.35">
      <c r="A260" s="41">
        <v>2000400431</v>
      </c>
      <c r="B260" s="60" t="s">
        <v>158</v>
      </c>
      <c r="C260" s="28">
        <v>2000400432</v>
      </c>
      <c r="D260" s="59" t="str">
        <f>VLOOKUP(C260,[3]รวม!$A$2:$C$790,3,FALSE)</f>
        <v>รร.สพป.เขต2 ศรีสะเกษ</v>
      </c>
      <c r="E260" s="28" t="s">
        <v>203</v>
      </c>
      <c r="F260" s="28" t="s">
        <v>1067</v>
      </c>
      <c r="G260" s="28" t="s">
        <v>201</v>
      </c>
      <c r="H260" s="28" t="s">
        <v>1066</v>
      </c>
      <c r="I260" s="29" t="s">
        <v>651</v>
      </c>
      <c r="J260" s="38">
        <v>8862</v>
      </c>
      <c r="K260" s="38">
        <v>-8861</v>
      </c>
      <c r="L260" s="38">
        <v>1</v>
      </c>
    </row>
    <row r="261" spans="1:12" x14ac:dyDescent="0.35">
      <c r="A261" s="28">
        <v>2000400025</v>
      </c>
      <c r="B261" s="59" t="str">
        <f>VLOOKUP(A261,[3]รวม!$A$2:$C$790,3,FALSE)</f>
        <v>ศูนย์การศึกษาพิเศษ เขตการศึกษา 10 (จังหวัดอุบลราชธานี)</v>
      </c>
      <c r="C261" s="28">
        <v>2000400025</v>
      </c>
      <c r="D261" s="59" t="str">
        <f>VLOOKUP(C261,[3]รวม!$A$2:$C$790,3,FALSE)</f>
        <v>ศูนย์การศึกษาพิเศษ เขตการศึกษา 10 (จังหวัดอุบลราชธานี)</v>
      </c>
      <c r="E261" s="28" t="s">
        <v>203</v>
      </c>
      <c r="F261" s="28" t="s">
        <v>1059</v>
      </c>
      <c r="G261" s="28" t="s">
        <v>1065</v>
      </c>
      <c r="H261" s="28" t="s">
        <v>1057</v>
      </c>
      <c r="I261" s="29" t="s">
        <v>1064</v>
      </c>
      <c r="J261" s="38">
        <v>23500</v>
      </c>
      <c r="K261" s="38">
        <v>-14615.07</v>
      </c>
      <c r="L261" s="38">
        <v>8884.93</v>
      </c>
    </row>
    <row r="262" spans="1:12" x14ac:dyDescent="0.35">
      <c r="A262" s="28">
        <v>2000400025</v>
      </c>
      <c r="B262" s="59" t="str">
        <f>VLOOKUP(A262,[3]รวม!$A$2:$C$790,3,FALSE)</f>
        <v>ศูนย์การศึกษาพิเศษ เขตการศึกษา 10 (จังหวัดอุบลราชธานี)</v>
      </c>
      <c r="C262" s="28">
        <v>2000400025</v>
      </c>
      <c r="D262" s="59" t="str">
        <f>VLOOKUP(C262,[3]รวม!$A$2:$C$790,3,FALSE)</f>
        <v>ศูนย์การศึกษาพิเศษ เขตการศึกษา 10 (จังหวัดอุบลราชธานี)</v>
      </c>
      <c r="E262" s="28" t="s">
        <v>203</v>
      </c>
      <c r="F262" s="28" t="s">
        <v>1059</v>
      </c>
      <c r="G262" s="28" t="s">
        <v>1063</v>
      </c>
      <c r="H262" s="28" t="s">
        <v>1057</v>
      </c>
      <c r="I262" s="29" t="s">
        <v>1062</v>
      </c>
      <c r="J262" s="38">
        <v>11100</v>
      </c>
      <c r="K262" s="38">
        <v>-6903.29</v>
      </c>
      <c r="L262" s="38">
        <v>4196.71</v>
      </c>
    </row>
    <row r="263" spans="1:12" x14ac:dyDescent="0.35">
      <c r="A263" s="28">
        <v>2000400025</v>
      </c>
      <c r="B263" s="59" t="str">
        <f>VLOOKUP(A263,[3]รวม!$A$2:$C$790,3,FALSE)</f>
        <v>ศูนย์การศึกษาพิเศษ เขตการศึกษา 10 (จังหวัดอุบลราชธานี)</v>
      </c>
      <c r="C263" s="28">
        <v>2000400025</v>
      </c>
      <c r="D263" s="59" t="str">
        <f>VLOOKUP(C263,[3]รวม!$A$2:$C$790,3,FALSE)</f>
        <v>ศูนย์การศึกษาพิเศษ เขตการศึกษา 10 (จังหวัดอุบลราชธานี)</v>
      </c>
      <c r="E263" s="28" t="s">
        <v>203</v>
      </c>
      <c r="F263" s="28" t="s">
        <v>1059</v>
      </c>
      <c r="G263" s="28" t="s">
        <v>1061</v>
      </c>
      <c r="H263" s="28" t="s">
        <v>1057</v>
      </c>
      <c r="I263" s="29" t="s">
        <v>1060</v>
      </c>
      <c r="J263" s="38">
        <v>7900</v>
      </c>
      <c r="K263" s="38">
        <v>-4913.1499999999996</v>
      </c>
      <c r="L263" s="38">
        <v>2986.85</v>
      </c>
    </row>
    <row r="264" spans="1:12" x14ac:dyDescent="0.35">
      <c r="A264" s="28">
        <v>2000400025</v>
      </c>
      <c r="B264" s="59" t="str">
        <f>VLOOKUP(A264,[3]รวม!$A$2:$C$790,3,FALSE)</f>
        <v>ศูนย์การศึกษาพิเศษ เขตการศึกษา 10 (จังหวัดอุบลราชธานี)</v>
      </c>
      <c r="C264" s="28">
        <v>2000400025</v>
      </c>
      <c r="D264" s="59" t="str">
        <f>VLOOKUP(C264,[3]รวม!$A$2:$C$790,3,FALSE)</f>
        <v>ศูนย์การศึกษาพิเศษ เขตการศึกษา 10 (จังหวัดอุบลราชธานี)</v>
      </c>
      <c r="E264" s="28" t="s">
        <v>203</v>
      </c>
      <c r="F264" s="28" t="s">
        <v>1059</v>
      </c>
      <c r="G264" s="28" t="s">
        <v>1058</v>
      </c>
      <c r="H264" s="28" t="s">
        <v>1057</v>
      </c>
      <c r="I264" s="29" t="s">
        <v>1056</v>
      </c>
      <c r="J264" s="38">
        <v>15000</v>
      </c>
      <c r="K264" s="38">
        <v>-9328.77</v>
      </c>
      <c r="L264" s="38">
        <v>5671.23</v>
      </c>
    </row>
    <row r="265" spans="1:12" x14ac:dyDescent="0.35">
      <c r="A265" s="28">
        <v>2000400261</v>
      </c>
      <c r="B265" s="59" t="str">
        <f>VLOOKUP(A265,[3]รวม!$A$2:$C$790,3,FALSE)</f>
        <v>สพป.ยโสธร เขต 2</v>
      </c>
      <c r="C265" s="28">
        <v>2000400261</v>
      </c>
      <c r="D265" s="59" t="str">
        <f>VLOOKUP(C265,[3]รวม!$A$2:$C$790,3,FALSE)</f>
        <v>สพป.ยโสธร เขต 2</v>
      </c>
      <c r="E265" s="28" t="s">
        <v>203</v>
      </c>
      <c r="F265" s="28" t="s">
        <v>1055</v>
      </c>
      <c r="G265" s="28" t="s">
        <v>201</v>
      </c>
      <c r="H265" s="28" t="s">
        <v>920</v>
      </c>
      <c r="I265" s="29" t="s">
        <v>1052</v>
      </c>
      <c r="J265" s="38">
        <v>17724</v>
      </c>
      <c r="K265" s="38">
        <v>-17723</v>
      </c>
      <c r="L265" s="38">
        <v>1</v>
      </c>
    </row>
    <row r="266" spans="1:12" x14ac:dyDescent="0.35">
      <c r="A266" s="28">
        <v>2000400261</v>
      </c>
      <c r="B266" s="59" t="str">
        <f>VLOOKUP(A266,[3]รวม!$A$2:$C$790,3,FALSE)</f>
        <v>สพป.ยโสธร เขต 2</v>
      </c>
      <c r="C266" s="28">
        <v>2000400261</v>
      </c>
      <c r="D266" s="59" t="str">
        <f>VLOOKUP(C266,[3]รวม!$A$2:$C$790,3,FALSE)</f>
        <v>สพป.ยโสธร เขต 2</v>
      </c>
      <c r="E266" s="28" t="s">
        <v>203</v>
      </c>
      <c r="F266" s="28" t="s">
        <v>1054</v>
      </c>
      <c r="G266" s="28" t="s">
        <v>201</v>
      </c>
      <c r="H266" s="28" t="s">
        <v>1053</v>
      </c>
      <c r="I266" s="29" t="s">
        <v>1052</v>
      </c>
      <c r="J266" s="38">
        <v>184028</v>
      </c>
      <c r="K266" s="38">
        <v>-184027</v>
      </c>
      <c r="L266" s="38">
        <v>1</v>
      </c>
    </row>
    <row r="267" spans="1:12" x14ac:dyDescent="0.35">
      <c r="A267" s="28">
        <v>2000400553</v>
      </c>
      <c r="B267" s="59" t="str">
        <f>VLOOKUP(A267,[3]รวม!$A$2:$C$790,3,FALSE)</f>
        <v>โรงเรียนราชประชานุเคราะห์ 28</v>
      </c>
      <c r="C267" s="28">
        <v>2000400553</v>
      </c>
      <c r="D267" s="59" t="str">
        <f>VLOOKUP(C267,[3]รวม!$A$2:$C$790,3,FALSE)</f>
        <v>โรงเรียนราชประชานุเคราะห์ 28</v>
      </c>
      <c r="E267" s="28" t="s">
        <v>203</v>
      </c>
      <c r="F267" s="28" t="s">
        <v>1051</v>
      </c>
      <c r="G267" s="28" t="s">
        <v>201</v>
      </c>
      <c r="H267" s="28" t="s">
        <v>1050</v>
      </c>
      <c r="I267" s="29" t="s">
        <v>1049</v>
      </c>
      <c r="J267" s="38">
        <v>1200</v>
      </c>
      <c r="K267" s="38">
        <v>-309.94</v>
      </c>
      <c r="L267" s="38">
        <v>890.06</v>
      </c>
    </row>
    <row r="268" spans="1:12" x14ac:dyDescent="0.35">
      <c r="A268" s="28">
        <v>2000400553</v>
      </c>
      <c r="B268" s="59" t="str">
        <f>VLOOKUP(A268,[3]รวม!$A$2:$C$790,3,FALSE)</f>
        <v>โรงเรียนราชประชานุเคราะห์ 28</v>
      </c>
      <c r="C268" s="28">
        <v>2000400553</v>
      </c>
      <c r="D268" s="59" t="str">
        <f>VLOOKUP(C268,[3]รวม!$A$2:$C$790,3,FALSE)</f>
        <v>โรงเรียนราชประชานุเคราะห์ 28</v>
      </c>
      <c r="E268" s="28" t="s">
        <v>203</v>
      </c>
      <c r="F268" s="28" t="s">
        <v>1048</v>
      </c>
      <c r="G268" s="28" t="s">
        <v>201</v>
      </c>
      <c r="H268" s="28" t="s">
        <v>1042</v>
      </c>
      <c r="I268" s="29" t="s">
        <v>1041</v>
      </c>
      <c r="J268" s="38">
        <v>3000</v>
      </c>
      <c r="K268" s="38">
        <v>-95.33</v>
      </c>
      <c r="L268" s="38">
        <v>2904.67</v>
      </c>
    </row>
    <row r="269" spans="1:12" x14ac:dyDescent="0.35">
      <c r="A269" s="28">
        <v>2000400553</v>
      </c>
      <c r="B269" s="59" t="str">
        <f>VLOOKUP(A269,[3]รวม!$A$2:$C$790,3,FALSE)</f>
        <v>โรงเรียนราชประชานุเคราะห์ 28</v>
      </c>
      <c r="C269" s="28">
        <v>2000400553</v>
      </c>
      <c r="D269" s="59" t="str">
        <f>VLOOKUP(C269,[3]รวม!$A$2:$C$790,3,FALSE)</f>
        <v>โรงเรียนราชประชานุเคราะห์ 28</v>
      </c>
      <c r="E269" s="28" t="s">
        <v>203</v>
      </c>
      <c r="F269" s="28" t="s">
        <v>1047</v>
      </c>
      <c r="G269" s="28" t="s">
        <v>201</v>
      </c>
      <c r="H269" s="28" t="s">
        <v>1042</v>
      </c>
      <c r="I269" s="29" t="s">
        <v>1041</v>
      </c>
      <c r="J269" s="38">
        <v>3000</v>
      </c>
      <c r="K269" s="38">
        <v>-95.33</v>
      </c>
      <c r="L269" s="38">
        <v>2904.67</v>
      </c>
    </row>
    <row r="270" spans="1:12" x14ac:dyDescent="0.35">
      <c r="A270" s="28">
        <v>2000400553</v>
      </c>
      <c r="B270" s="59" t="str">
        <f>VLOOKUP(A270,[3]รวม!$A$2:$C$790,3,FALSE)</f>
        <v>โรงเรียนราชประชานุเคราะห์ 28</v>
      </c>
      <c r="C270" s="28">
        <v>2000400553</v>
      </c>
      <c r="D270" s="59" t="str">
        <f>VLOOKUP(C270,[3]รวม!$A$2:$C$790,3,FALSE)</f>
        <v>โรงเรียนราชประชานุเคราะห์ 28</v>
      </c>
      <c r="E270" s="28" t="s">
        <v>203</v>
      </c>
      <c r="F270" s="28" t="s">
        <v>1046</v>
      </c>
      <c r="G270" s="28" t="s">
        <v>201</v>
      </c>
      <c r="H270" s="28" t="s">
        <v>1042</v>
      </c>
      <c r="I270" s="29" t="s">
        <v>1041</v>
      </c>
      <c r="J270" s="38">
        <v>3000</v>
      </c>
      <c r="K270" s="38">
        <v>-95.33</v>
      </c>
      <c r="L270" s="38">
        <v>2904.67</v>
      </c>
    </row>
    <row r="271" spans="1:12" x14ac:dyDescent="0.35">
      <c r="A271" s="28">
        <v>2000400553</v>
      </c>
      <c r="B271" s="59" t="str">
        <f>VLOOKUP(A271,[3]รวม!$A$2:$C$790,3,FALSE)</f>
        <v>โรงเรียนราชประชานุเคราะห์ 28</v>
      </c>
      <c r="C271" s="28">
        <v>2000400553</v>
      </c>
      <c r="D271" s="59" t="str">
        <f>VLOOKUP(C271,[3]รวม!$A$2:$C$790,3,FALSE)</f>
        <v>โรงเรียนราชประชานุเคราะห์ 28</v>
      </c>
      <c r="E271" s="28" t="s">
        <v>203</v>
      </c>
      <c r="F271" s="28" t="s">
        <v>1045</v>
      </c>
      <c r="G271" s="28" t="s">
        <v>201</v>
      </c>
      <c r="H271" s="28" t="s">
        <v>1042</v>
      </c>
      <c r="I271" s="29" t="s">
        <v>1041</v>
      </c>
      <c r="J271" s="38">
        <v>3000</v>
      </c>
      <c r="K271" s="38">
        <v>-95.33</v>
      </c>
      <c r="L271" s="38">
        <v>2904.67</v>
      </c>
    </row>
    <row r="272" spans="1:12" x14ac:dyDescent="0.35">
      <c r="A272" s="28">
        <v>2000400553</v>
      </c>
      <c r="B272" s="59" t="str">
        <f>VLOOKUP(A272,[3]รวม!$A$2:$C$790,3,FALSE)</f>
        <v>โรงเรียนราชประชานุเคราะห์ 28</v>
      </c>
      <c r="C272" s="28">
        <v>2000400553</v>
      </c>
      <c r="D272" s="59" t="str">
        <f>VLOOKUP(C272,[3]รวม!$A$2:$C$790,3,FALSE)</f>
        <v>โรงเรียนราชประชานุเคราะห์ 28</v>
      </c>
      <c r="E272" s="28" t="s">
        <v>203</v>
      </c>
      <c r="F272" s="28" t="s">
        <v>1044</v>
      </c>
      <c r="G272" s="28" t="s">
        <v>201</v>
      </c>
      <c r="H272" s="28" t="s">
        <v>1042</v>
      </c>
      <c r="I272" s="29" t="s">
        <v>1041</v>
      </c>
      <c r="J272" s="38">
        <v>3000</v>
      </c>
      <c r="K272" s="38">
        <v>-95.33</v>
      </c>
      <c r="L272" s="38">
        <v>2904.67</v>
      </c>
    </row>
    <row r="273" spans="1:12" x14ac:dyDescent="0.35">
      <c r="A273" s="28">
        <v>2000400553</v>
      </c>
      <c r="B273" s="59" t="str">
        <f>VLOOKUP(A273,[3]รวม!$A$2:$C$790,3,FALSE)</f>
        <v>โรงเรียนราชประชานุเคราะห์ 28</v>
      </c>
      <c r="C273" s="28">
        <v>2000400553</v>
      </c>
      <c r="D273" s="59" t="str">
        <f>VLOOKUP(C273,[3]รวม!$A$2:$C$790,3,FALSE)</f>
        <v>โรงเรียนราชประชานุเคราะห์ 28</v>
      </c>
      <c r="E273" s="28" t="s">
        <v>203</v>
      </c>
      <c r="F273" s="28" t="s">
        <v>1043</v>
      </c>
      <c r="G273" s="28" t="s">
        <v>201</v>
      </c>
      <c r="H273" s="28" t="s">
        <v>1042</v>
      </c>
      <c r="I273" s="29" t="s">
        <v>1041</v>
      </c>
      <c r="J273" s="38">
        <v>3000</v>
      </c>
      <c r="K273" s="38">
        <v>-95.33</v>
      </c>
      <c r="L273" s="38">
        <v>2904.67</v>
      </c>
    </row>
    <row r="274" spans="1:12" x14ac:dyDescent="0.35">
      <c r="A274" s="28">
        <v>2000400702</v>
      </c>
      <c r="B274" s="59" t="str">
        <f>VLOOKUP(A274,[3]รวม!$A$2:$C$790,3,FALSE)</f>
        <v>โรงเรียนอำนาจเจริญ</v>
      </c>
      <c r="C274" s="28">
        <v>2000400702</v>
      </c>
      <c r="D274" s="59" t="str">
        <f>VLOOKUP(C274,[3]รวม!$A$2:$C$790,3,FALSE)</f>
        <v>โรงเรียนอำนาจเจริญ</v>
      </c>
      <c r="E274" s="28" t="s">
        <v>203</v>
      </c>
      <c r="F274" s="28" t="s">
        <v>1040</v>
      </c>
      <c r="G274" s="28" t="s">
        <v>201</v>
      </c>
      <c r="H274" s="28" t="s">
        <v>1039</v>
      </c>
      <c r="I274" s="29" t="s">
        <v>1038</v>
      </c>
      <c r="J274" s="38">
        <v>10350</v>
      </c>
      <c r="K274" s="38">
        <v>-8858.4699999999993</v>
      </c>
      <c r="L274" s="38">
        <v>1491.53</v>
      </c>
    </row>
    <row r="275" spans="1:12" x14ac:dyDescent="0.35">
      <c r="A275" s="28">
        <v>2000400702</v>
      </c>
      <c r="B275" s="59" t="str">
        <f>VLOOKUP(A275,[3]รวม!$A$2:$C$790,3,FALSE)</f>
        <v>โรงเรียนอำนาจเจริญ</v>
      </c>
      <c r="C275" s="28">
        <v>2000400702</v>
      </c>
      <c r="D275" s="59" t="str">
        <f>VLOOKUP(C275,[3]รวม!$A$2:$C$790,3,FALSE)</f>
        <v>โรงเรียนอำนาจเจริญ</v>
      </c>
      <c r="E275" s="28" t="s">
        <v>203</v>
      </c>
      <c r="F275" s="28" t="s">
        <v>1037</v>
      </c>
      <c r="G275" s="28" t="s">
        <v>201</v>
      </c>
      <c r="H275" s="28" t="s">
        <v>1036</v>
      </c>
      <c r="I275" s="29" t="s">
        <v>1035</v>
      </c>
      <c r="J275" s="38">
        <v>14000</v>
      </c>
      <c r="K275" s="38">
        <v>-3746.08</v>
      </c>
      <c r="L275" s="38">
        <v>10253.92</v>
      </c>
    </row>
    <row r="276" spans="1:12" x14ac:dyDescent="0.35">
      <c r="A276" s="28">
        <v>2000400702</v>
      </c>
      <c r="B276" s="59" t="str">
        <f>VLOOKUP(A276,[3]รวม!$A$2:$C$790,3,FALSE)</f>
        <v>โรงเรียนอำนาจเจริญ</v>
      </c>
      <c r="C276" s="28">
        <v>2000400702</v>
      </c>
      <c r="D276" s="59" t="str">
        <f>VLOOKUP(C276,[3]รวม!$A$2:$C$790,3,FALSE)</f>
        <v>โรงเรียนอำนาจเจริญ</v>
      </c>
      <c r="E276" s="28" t="s">
        <v>203</v>
      </c>
      <c r="F276" s="28" t="s">
        <v>1034</v>
      </c>
      <c r="G276" s="28" t="s">
        <v>201</v>
      </c>
      <c r="H276" s="28" t="s">
        <v>838</v>
      </c>
      <c r="I276" s="29" t="s">
        <v>1033</v>
      </c>
      <c r="J276" s="38">
        <v>12000</v>
      </c>
      <c r="K276" s="38">
        <v>-2004.37</v>
      </c>
      <c r="L276" s="38">
        <v>9995.6299999999992</v>
      </c>
    </row>
    <row r="277" spans="1:12" x14ac:dyDescent="0.35">
      <c r="A277" s="28">
        <v>2000400702</v>
      </c>
      <c r="B277" s="59" t="str">
        <f>VLOOKUP(A277,[3]รวม!$A$2:$C$790,3,FALSE)</f>
        <v>โรงเรียนอำนาจเจริญ</v>
      </c>
      <c r="C277" s="28">
        <v>2000400702</v>
      </c>
      <c r="D277" s="59" t="str">
        <f>VLOOKUP(C277,[3]รวม!$A$2:$C$790,3,FALSE)</f>
        <v>โรงเรียนอำนาจเจริญ</v>
      </c>
      <c r="E277" s="28" t="s">
        <v>203</v>
      </c>
      <c r="F277" s="28" t="s">
        <v>1032</v>
      </c>
      <c r="G277" s="28" t="s">
        <v>201</v>
      </c>
      <c r="H277" s="28" t="s">
        <v>838</v>
      </c>
      <c r="I277" s="29" t="s">
        <v>1031</v>
      </c>
      <c r="J277" s="38">
        <v>12090</v>
      </c>
      <c r="K277" s="38">
        <v>-2019.4</v>
      </c>
      <c r="L277" s="38">
        <v>10070.6</v>
      </c>
    </row>
    <row r="278" spans="1:12" x14ac:dyDescent="0.35">
      <c r="A278" s="28">
        <v>2000400702</v>
      </c>
      <c r="B278" s="59" t="str">
        <f>VLOOKUP(A278,[3]รวม!$A$2:$C$790,3,FALSE)</f>
        <v>โรงเรียนอำนาจเจริญ</v>
      </c>
      <c r="C278" s="28">
        <v>2000400702</v>
      </c>
      <c r="D278" s="59" t="str">
        <f>VLOOKUP(C278,[3]รวม!$A$2:$C$790,3,FALSE)</f>
        <v>โรงเรียนอำนาจเจริญ</v>
      </c>
      <c r="E278" s="28" t="s">
        <v>203</v>
      </c>
      <c r="F278" s="28" t="s">
        <v>1030</v>
      </c>
      <c r="G278" s="28" t="s">
        <v>201</v>
      </c>
      <c r="H278" s="28" t="s">
        <v>838</v>
      </c>
      <c r="I278" s="29" t="s">
        <v>1029</v>
      </c>
      <c r="J278" s="38">
        <v>19000</v>
      </c>
      <c r="K278" s="38">
        <v>-3173.58</v>
      </c>
      <c r="L278" s="38">
        <v>15826.42</v>
      </c>
    </row>
    <row r="279" spans="1:12" x14ac:dyDescent="0.35">
      <c r="A279" s="28">
        <v>2000400702</v>
      </c>
      <c r="B279" s="59" t="str">
        <f>VLOOKUP(A279,[3]รวม!$A$2:$C$790,3,FALSE)</f>
        <v>โรงเรียนอำนาจเจริญ</v>
      </c>
      <c r="C279" s="28">
        <v>2000400702</v>
      </c>
      <c r="D279" s="59" t="str">
        <f>VLOOKUP(C279,[3]รวม!$A$2:$C$790,3,FALSE)</f>
        <v>โรงเรียนอำนาจเจริญ</v>
      </c>
      <c r="E279" s="28" t="s">
        <v>203</v>
      </c>
      <c r="F279" s="28" t="s">
        <v>1028</v>
      </c>
      <c r="G279" s="28" t="s">
        <v>201</v>
      </c>
      <c r="H279" s="28" t="s">
        <v>838</v>
      </c>
      <c r="I279" s="29" t="s">
        <v>1027</v>
      </c>
      <c r="J279" s="38">
        <v>69000</v>
      </c>
      <c r="K279" s="38">
        <v>-11525.1</v>
      </c>
      <c r="L279" s="38">
        <v>57474.9</v>
      </c>
    </row>
    <row r="280" spans="1:12" x14ac:dyDescent="0.35">
      <c r="A280" s="28">
        <v>2000400700</v>
      </c>
      <c r="B280" s="59" t="str">
        <f>VLOOKUP(A280,[3]รวม!$A$2:$C$790,3,FALSE)</f>
        <v>โรงเรียนหนองบัวพทยาคาร</v>
      </c>
      <c r="C280" s="28">
        <v>2000400700</v>
      </c>
      <c r="D280" s="59" t="str">
        <f>VLOOKUP(C280,[3]รวม!$A$2:$C$790,3,FALSE)</f>
        <v>โรงเรียนหนองบัวพทยาคาร</v>
      </c>
      <c r="E280" s="28" t="s">
        <v>203</v>
      </c>
      <c r="F280" s="28" t="s">
        <v>1026</v>
      </c>
      <c r="G280" s="28" t="s">
        <v>201</v>
      </c>
      <c r="H280" s="28" t="s">
        <v>1025</v>
      </c>
      <c r="I280" s="29" t="s">
        <v>846</v>
      </c>
      <c r="J280" s="38">
        <v>14890</v>
      </c>
      <c r="K280" s="38">
        <v>-14889</v>
      </c>
      <c r="L280" s="38">
        <v>1</v>
      </c>
    </row>
    <row r="281" spans="1:12" x14ac:dyDescent="0.35">
      <c r="A281" s="28">
        <v>2000400700</v>
      </c>
      <c r="B281" s="59" t="str">
        <f>VLOOKUP(A281,[3]รวม!$A$2:$C$790,3,FALSE)</f>
        <v>โรงเรียนหนองบัวพทยาคาร</v>
      </c>
      <c r="C281" s="28">
        <v>2000400700</v>
      </c>
      <c r="D281" s="59" t="str">
        <f>VLOOKUP(C281,[3]รวม!$A$2:$C$790,3,FALSE)</f>
        <v>โรงเรียนหนองบัวพทยาคาร</v>
      </c>
      <c r="E281" s="28" t="s">
        <v>203</v>
      </c>
      <c r="F281" s="28" t="s">
        <v>1024</v>
      </c>
      <c r="G281" s="28" t="s">
        <v>201</v>
      </c>
      <c r="H281" s="28" t="s">
        <v>1023</v>
      </c>
      <c r="I281" s="29" t="s">
        <v>846</v>
      </c>
      <c r="J281" s="38">
        <v>8500</v>
      </c>
      <c r="K281" s="38">
        <v>-8499</v>
      </c>
      <c r="L281" s="38">
        <v>1</v>
      </c>
    </row>
    <row r="282" spans="1:12" x14ac:dyDescent="0.35">
      <c r="A282" s="28">
        <v>2000400700</v>
      </c>
      <c r="B282" s="59" t="str">
        <f>VLOOKUP(A282,[3]รวม!$A$2:$C$790,3,FALSE)</f>
        <v>โรงเรียนหนองบัวพทยาคาร</v>
      </c>
      <c r="C282" s="28">
        <v>2000400700</v>
      </c>
      <c r="D282" s="59" t="str">
        <f>VLOOKUP(C282,[3]รวม!$A$2:$C$790,3,FALSE)</f>
        <v>โรงเรียนหนองบัวพทยาคาร</v>
      </c>
      <c r="E282" s="28" t="s">
        <v>203</v>
      </c>
      <c r="F282" s="28" t="s">
        <v>1022</v>
      </c>
      <c r="G282" s="28" t="s">
        <v>201</v>
      </c>
      <c r="H282" s="28" t="s">
        <v>608</v>
      </c>
      <c r="I282" s="29" t="s">
        <v>846</v>
      </c>
      <c r="J282" s="38">
        <v>61000</v>
      </c>
      <c r="K282" s="38">
        <v>-60999</v>
      </c>
      <c r="L282" s="38">
        <v>1</v>
      </c>
    </row>
    <row r="283" spans="1:12" x14ac:dyDescent="0.35">
      <c r="A283" s="28">
        <v>2000400700</v>
      </c>
      <c r="B283" s="59" t="str">
        <f>VLOOKUP(A283,[3]รวม!$A$2:$C$790,3,FALSE)</f>
        <v>โรงเรียนหนองบัวพทยาคาร</v>
      </c>
      <c r="C283" s="28">
        <v>2000400700</v>
      </c>
      <c r="D283" s="59" t="str">
        <f>VLOOKUP(C283,[3]รวม!$A$2:$C$790,3,FALSE)</f>
        <v>โรงเรียนหนองบัวพทยาคาร</v>
      </c>
      <c r="E283" s="28" t="s">
        <v>203</v>
      </c>
      <c r="F283" s="28" t="s">
        <v>1021</v>
      </c>
      <c r="G283" s="28" t="s">
        <v>201</v>
      </c>
      <c r="H283" s="28" t="s">
        <v>608</v>
      </c>
      <c r="I283" s="29" t="s">
        <v>1014</v>
      </c>
      <c r="J283" s="38">
        <v>28340</v>
      </c>
      <c r="K283" s="38">
        <v>-28339</v>
      </c>
      <c r="L283" s="38">
        <v>1</v>
      </c>
    </row>
    <row r="284" spans="1:12" x14ac:dyDescent="0.35">
      <c r="A284" s="28">
        <v>2000400700</v>
      </c>
      <c r="B284" s="59" t="str">
        <f>VLOOKUP(A284,[3]รวม!$A$2:$C$790,3,FALSE)</f>
        <v>โรงเรียนหนองบัวพทยาคาร</v>
      </c>
      <c r="C284" s="28">
        <v>2000400700</v>
      </c>
      <c r="D284" s="59" t="str">
        <f>VLOOKUP(C284,[3]รวม!$A$2:$C$790,3,FALSE)</f>
        <v>โรงเรียนหนองบัวพทยาคาร</v>
      </c>
      <c r="E284" s="28" t="s">
        <v>203</v>
      </c>
      <c r="F284" s="28" t="s">
        <v>1020</v>
      </c>
      <c r="G284" s="28" t="s">
        <v>201</v>
      </c>
      <c r="H284" s="28" t="s">
        <v>608</v>
      </c>
      <c r="I284" s="29" t="s">
        <v>1019</v>
      </c>
      <c r="J284" s="38">
        <v>29700</v>
      </c>
      <c r="K284" s="38">
        <v>-29699</v>
      </c>
      <c r="L284" s="38">
        <v>1</v>
      </c>
    </row>
    <row r="285" spans="1:12" x14ac:dyDescent="0.35">
      <c r="A285" s="28">
        <v>2000400700</v>
      </c>
      <c r="B285" s="59" t="str">
        <f>VLOOKUP(A285,[3]รวม!$A$2:$C$790,3,FALSE)</f>
        <v>โรงเรียนหนองบัวพทยาคาร</v>
      </c>
      <c r="C285" s="28">
        <v>2000400700</v>
      </c>
      <c r="D285" s="59" t="str">
        <f>VLOOKUP(C285,[3]รวม!$A$2:$C$790,3,FALSE)</f>
        <v>โรงเรียนหนองบัวพทยาคาร</v>
      </c>
      <c r="E285" s="28" t="s">
        <v>203</v>
      </c>
      <c r="F285" s="28" t="s">
        <v>1018</v>
      </c>
      <c r="G285" s="28" t="s">
        <v>201</v>
      </c>
      <c r="H285" s="28" t="s">
        <v>608</v>
      </c>
      <c r="I285" s="29" t="s">
        <v>1017</v>
      </c>
      <c r="J285" s="38">
        <v>8850</v>
      </c>
      <c r="K285" s="38">
        <v>-8849</v>
      </c>
      <c r="L285" s="38">
        <v>1</v>
      </c>
    </row>
    <row r="286" spans="1:12" x14ac:dyDescent="0.35">
      <c r="A286" s="28">
        <v>2000400700</v>
      </c>
      <c r="B286" s="59" t="str">
        <f>VLOOKUP(A286,[3]รวม!$A$2:$C$790,3,FALSE)</f>
        <v>โรงเรียนหนองบัวพทยาคาร</v>
      </c>
      <c r="C286" s="28">
        <v>2000400700</v>
      </c>
      <c r="D286" s="59" t="str">
        <f>VLOOKUP(C286,[3]รวม!$A$2:$C$790,3,FALSE)</f>
        <v>โรงเรียนหนองบัวพทยาคาร</v>
      </c>
      <c r="E286" s="28" t="s">
        <v>203</v>
      </c>
      <c r="F286" s="28" t="s">
        <v>1016</v>
      </c>
      <c r="G286" s="28" t="s">
        <v>201</v>
      </c>
      <c r="H286" s="28" t="s">
        <v>1015</v>
      </c>
      <c r="I286" s="29" t="s">
        <v>1014</v>
      </c>
      <c r="J286" s="38">
        <v>34145</v>
      </c>
      <c r="K286" s="38">
        <v>-34144</v>
      </c>
      <c r="L286" s="38">
        <v>1</v>
      </c>
    </row>
    <row r="287" spans="1:12" x14ac:dyDescent="0.35">
      <c r="A287" s="28">
        <v>2000400700</v>
      </c>
      <c r="B287" s="59" t="str">
        <f>VLOOKUP(A287,[3]รวม!$A$2:$C$790,3,FALSE)</f>
        <v>โรงเรียนหนองบัวพทยาคาร</v>
      </c>
      <c r="C287" s="28">
        <v>2000400700</v>
      </c>
      <c r="D287" s="59" t="str">
        <f>VLOOKUP(C287,[3]รวม!$A$2:$C$790,3,FALSE)</f>
        <v>โรงเรียนหนองบัวพทยาคาร</v>
      </c>
      <c r="E287" s="28" t="s">
        <v>203</v>
      </c>
      <c r="F287" s="28" t="s">
        <v>1013</v>
      </c>
      <c r="G287" s="28" t="s">
        <v>201</v>
      </c>
      <c r="H287" s="28" t="s">
        <v>1012</v>
      </c>
      <c r="I287" s="29" t="s">
        <v>376</v>
      </c>
      <c r="J287" s="38">
        <v>219000</v>
      </c>
      <c r="K287" s="38">
        <v>-218999</v>
      </c>
      <c r="L287" s="38">
        <v>1</v>
      </c>
    </row>
    <row r="288" spans="1:12" x14ac:dyDescent="0.35">
      <c r="A288" s="28">
        <v>2000400700</v>
      </c>
      <c r="B288" s="59" t="str">
        <f>VLOOKUP(A288,[3]รวม!$A$2:$C$790,3,FALSE)</f>
        <v>โรงเรียนหนองบัวพทยาคาร</v>
      </c>
      <c r="C288" s="28">
        <v>2000400700</v>
      </c>
      <c r="D288" s="59" t="str">
        <f>VLOOKUP(C288,[3]รวม!$A$2:$C$790,3,FALSE)</f>
        <v>โรงเรียนหนองบัวพทยาคาร</v>
      </c>
      <c r="E288" s="28" t="s">
        <v>203</v>
      </c>
      <c r="F288" s="28" t="s">
        <v>1011</v>
      </c>
      <c r="G288" s="28" t="s">
        <v>201</v>
      </c>
      <c r="H288" s="28" t="s">
        <v>1010</v>
      </c>
      <c r="I288" s="29" t="s">
        <v>283</v>
      </c>
      <c r="J288" s="38">
        <v>55000</v>
      </c>
      <c r="K288" s="38">
        <v>-54999</v>
      </c>
      <c r="L288" s="38">
        <v>1</v>
      </c>
    </row>
    <row r="289" spans="1:12" x14ac:dyDescent="0.35">
      <c r="A289" s="28">
        <v>2000400700</v>
      </c>
      <c r="B289" s="59" t="str">
        <f>VLOOKUP(A289,[3]รวม!$A$2:$C$790,3,FALSE)</f>
        <v>โรงเรียนหนองบัวพทยาคาร</v>
      </c>
      <c r="C289" s="28">
        <v>2000400700</v>
      </c>
      <c r="D289" s="59" t="str">
        <f>VLOOKUP(C289,[3]รวม!$A$2:$C$790,3,FALSE)</f>
        <v>โรงเรียนหนองบัวพทยาคาร</v>
      </c>
      <c r="E289" s="28" t="s">
        <v>203</v>
      </c>
      <c r="F289" s="28" t="s">
        <v>1009</v>
      </c>
      <c r="G289" s="28" t="s">
        <v>201</v>
      </c>
      <c r="H289" s="28" t="s">
        <v>1008</v>
      </c>
      <c r="I289" s="29" t="s">
        <v>283</v>
      </c>
      <c r="J289" s="38">
        <v>43000</v>
      </c>
      <c r="K289" s="38">
        <v>-42999</v>
      </c>
      <c r="L289" s="38">
        <v>1</v>
      </c>
    </row>
    <row r="290" spans="1:12" x14ac:dyDescent="0.35">
      <c r="A290" s="28">
        <v>2000400700</v>
      </c>
      <c r="B290" s="59" t="str">
        <f>VLOOKUP(A290,[3]รวม!$A$2:$C$790,3,FALSE)</f>
        <v>โรงเรียนหนองบัวพทยาคาร</v>
      </c>
      <c r="C290" s="28">
        <v>2000400700</v>
      </c>
      <c r="D290" s="59" t="str">
        <f>VLOOKUP(C290,[3]รวม!$A$2:$C$790,3,FALSE)</f>
        <v>โรงเรียนหนองบัวพทยาคาร</v>
      </c>
      <c r="E290" s="28" t="s">
        <v>203</v>
      </c>
      <c r="F290" s="28" t="s">
        <v>1007</v>
      </c>
      <c r="G290" s="28" t="s">
        <v>201</v>
      </c>
      <c r="H290" s="28" t="s">
        <v>1006</v>
      </c>
      <c r="I290" s="29" t="s">
        <v>283</v>
      </c>
      <c r="J290" s="38">
        <v>99000</v>
      </c>
      <c r="K290" s="38">
        <v>-98999</v>
      </c>
      <c r="L290" s="38">
        <v>1</v>
      </c>
    </row>
    <row r="291" spans="1:12" x14ac:dyDescent="0.35">
      <c r="A291" s="28">
        <v>2000400449</v>
      </c>
      <c r="B291" s="59" t="str">
        <f>VLOOKUP(A291,[3]รวม!$A$2:$C$790,3,FALSE)</f>
        <v xml:space="preserve">สพป.ขอนแก่น เขต 3 </v>
      </c>
      <c r="C291" s="28">
        <v>2000400449</v>
      </c>
      <c r="D291" s="59" t="str">
        <f>VLOOKUP(C291,[3]รวม!$A$2:$C$790,3,FALSE)</f>
        <v xml:space="preserve">สพป.ขอนแก่น เขต 3 </v>
      </c>
      <c r="E291" s="28" t="s">
        <v>203</v>
      </c>
      <c r="F291" s="28" t="s">
        <v>1005</v>
      </c>
      <c r="G291" s="28" t="s">
        <v>201</v>
      </c>
      <c r="H291" s="28" t="s">
        <v>369</v>
      </c>
      <c r="I291" s="29" t="s">
        <v>891</v>
      </c>
      <c r="J291" s="38">
        <v>8862</v>
      </c>
      <c r="K291" s="38">
        <v>-8861</v>
      </c>
      <c r="L291" s="38">
        <v>1</v>
      </c>
    </row>
    <row r="292" spans="1:12" x14ac:dyDescent="0.35">
      <c r="A292" s="28">
        <v>2000400449</v>
      </c>
      <c r="B292" s="59" t="str">
        <f>VLOOKUP(A292,[3]รวม!$A$2:$C$790,3,FALSE)</f>
        <v xml:space="preserve">สพป.ขอนแก่น เขต 3 </v>
      </c>
      <c r="C292" s="28">
        <v>2000400449</v>
      </c>
      <c r="D292" s="59" t="str">
        <f>VLOOKUP(C292,[3]รวม!$A$2:$C$790,3,FALSE)</f>
        <v xml:space="preserve">สพป.ขอนแก่น เขต 3 </v>
      </c>
      <c r="E292" s="28" t="s">
        <v>203</v>
      </c>
      <c r="F292" s="28" t="s">
        <v>1004</v>
      </c>
      <c r="G292" s="28" t="s">
        <v>201</v>
      </c>
      <c r="H292" s="28" t="s">
        <v>369</v>
      </c>
      <c r="I292" s="29" t="s">
        <v>891</v>
      </c>
      <c r="J292" s="38">
        <v>8862</v>
      </c>
      <c r="K292" s="38">
        <v>-8861</v>
      </c>
      <c r="L292" s="38">
        <v>1</v>
      </c>
    </row>
    <row r="293" spans="1:12" x14ac:dyDescent="0.35">
      <c r="A293" s="28">
        <v>2000400449</v>
      </c>
      <c r="B293" s="59" t="str">
        <f>VLOOKUP(A293,[3]รวม!$A$2:$C$790,3,FALSE)</f>
        <v xml:space="preserve">สพป.ขอนแก่น เขต 3 </v>
      </c>
      <c r="C293" s="28">
        <v>2000400449</v>
      </c>
      <c r="D293" s="59" t="str">
        <f>VLOOKUP(C293,[3]รวม!$A$2:$C$790,3,FALSE)</f>
        <v xml:space="preserve">สพป.ขอนแก่น เขต 3 </v>
      </c>
      <c r="E293" s="28" t="s">
        <v>203</v>
      </c>
      <c r="F293" s="28" t="s">
        <v>1003</v>
      </c>
      <c r="G293" s="28" t="s">
        <v>201</v>
      </c>
      <c r="H293" s="28" t="s">
        <v>369</v>
      </c>
      <c r="I293" s="29" t="s">
        <v>891</v>
      </c>
      <c r="J293" s="38">
        <v>8862</v>
      </c>
      <c r="K293" s="38">
        <v>-8861</v>
      </c>
      <c r="L293" s="38">
        <v>1</v>
      </c>
    </row>
    <row r="294" spans="1:12" x14ac:dyDescent="0.35">
      <c r="A294" s="28">
        <v>2000400449</v>
      </c>
      <c r="B294" s="59" t="str">
        <f>VLOOKUP(A294,[3]รวม!$A$2:$C$790,3,FALSE)</f>
        <v xml:space="preserve">สพป.ขอนแก่น เขต 3 </v>
      </c>
      <c r="C294" s="28">
        <v>2000400449</v>
      </c>
      <c r="D294" s="59" t="str">
        <f>VLOOKUP(C294,[3]รวม!$A$2:$C$790,3,FALSE)</f>
        <v xml:space="preserve">สพป.ขอนแก่น เขต 3 </v>
      </c>
      <c r="E294" s="28" t="s">
        <v>203</v>
      </c>
      <c r="F294" s="28" t="s">
        <v>1002</v>
      </c>
      <c r="G294" s="28" t="s">
        <v>201</v>
      </c>
      <c r="H294" s="28" t="s">
        <v>369</v>
      </c>
      <c r="I294" s="29" t="s">
        <v>891</v>
      </c>
      <c r="J294" s="38">
        <v>8862</v>
      </c>
      <c r="K294" s="38">
        <v>-8861</v>
      </c>
      <c r="L294" s="38">
        <v>1</v>
      </c>
    </row>
    <row r="295" spans="1:12" x14ac:dyDescent="0.35">
      <c r="A295" s="28">
        <v>2000400449</v>
      </c>
      <c r="B295" s="59" t="str">
        <f>VLOOKUP(A295,[3]รวม!$A$2:$C$790,3,FALSE)</f>
        <v xml:space="preserve">สพป.ขอนแก่น เขต 3 </v>
      </c>
      <c r="C295" s="28">
        <v>2000400449</v>
      </c>
      <c r="D295" s="59" t="str">
        <f>VLOOKUP(C295,[3]รวม!$A$2:$C$790,3,FALSE)</f>
        <v xml:space="preserve">สพป.ขอนแก่น เขต 3 </v>
      </c>
      <c r="E295" s="28" t="s">
        <v>203</v>
      </c>
      <c r="F295" s="28" t="s">
        <v>1001</v>
      </c>
      <c r="G295" s="28" t="s">
        <v>201</v>
      </c>
      <c r="H295" s="28" t="s">
        <v>369</v>
      </c>
      <c r="I295" s="29" t="s">
        <v>891</v>
      </c>
      <c r="J295" s="38">
        <v>8862</v>
      </c>
      <c r="K295" s="38">
        <v>-8861</v>
      </c>
      <c r="L295" s="38">
        <v>1</v>
      </c>
    </row>
    <row r="296" spans="1:12" x14ac:dyDescent="0.35">
      <c r="A296" s="28">
        <v>2000400449</v>
      </c>
      <c r="B296" s="59" t="str">
        <f>VLOOKUP(A296,[3]รวม!$A$2:$C$790,3,FALSE)</f>
        <v xml:space="preserve">สพป.ขอนแก่น เขต 3 </v>
      </c>
      <c r="C296" s="28">
        <v>2000400449</v>
      </c>
      <c r="D296" s="59" t="str">
        <f>VLOOKUP(C296,[3]รวม!$A$2:$C$790,3,FALSE)</f>
        <v xml:space="preserve">สพป.ขอนแก่น เขต 3 </v>
      </c>
      <c r="E296" s="28" t="s">
        <v>203</v>
      </c>
      <c r="F296" s="28" t="s">
        <v>1000</v>
      </c>
      <c r="G296" s="28" t="s">
        <v>201</v>
      </c>
      <c r="H296" s="28" t="s">
        <v>369</v>
      </c>
      <c r="I296" s="29" t="s">
        <v>891</v>
      </c>
      <c r="J296" s="38">
        <v>8862</v>
      </c>
      <c r="K296" s="38">
        <v>-8861</v>
      </c>
      <c r="L296" s="38">
        <v>1</v>
      </c>
    </row>
    <row r="297" spans="1:12" x14ac:dyDescent="0.35">
      <c r="A297" s="28">
        <v>2000400449</v>
      </c>
      <c r="B297" s="59" t="str">
        <f>VLOOKUP(A297,[3]รวม!$A$2:$C$790,3,FALSE)</f>
        <v xml:space="preserve">สพป.ขอนแก่น เขต 3 </v>
      </c>
      <c r="C297" s="28">
        <v>2000400449</v>
      </c>
      <c r="D297" s="59" t="str">
        <f>VLOOKUP(C297,[3]รวม!$A$2:$C$790,3,FALSE)</f>
        <v xml:space="preserve">สพป.ขอนแก่น เขต 3 </v>
      </c>
      <c r="E297" s="28" t="s">
        <v>203</v>
      </c>
      <c r="F297" s="28" t="s">
        <v>999</v>
      </c>
      <c r="G297" s="28" t="s">
        <v>201</v>
      </c>
      <c r="H297" s="28" t="s">
        <v>369</v>
      </c>
      <c r="I297" s="29" t="s">
        <v>891</v>
      </c>
      <c r="J297" s="38">
        <v>8862</v>
      </c>
      <c r="K297" s="38">
        <v>-8861</v>
      </c>
      <c r="L297" s="38">
        <v>1</v>
      </c>
    </row>
    <row r="298" spans="1:12" x14ac:dyDescent="0.35">
      <c r="A298" s="28">
        <v>2000400449</v>
      </c>
      <c r="B298" s="59" t="str">
        <f>VLOOKUP(A298,[3]รวม!$A$2:$C$790,3,FALSE)</f>
        <v xml:space="preserve">สพป.ขอนแก่น เขต 3 </v>
      </c>
      <c r="C298" s="28">
        <v>2000400449</v>
      </c>
      <c r="D298" s="59" t="str">
        <f>VLOOKUP(C298,[3]รวม!$A$2:$C$790,3,FALSE)</f>
        <v xml:space="preserve">สพป.ขอนแก่น เขต 3 </v>
      </c>
      <c r="E298" s="28" t="s">
        <v>203</v>
      </c>
      <c r="F298" s="28" t="s">
        <v>998</v>
      </c>
      <c r="G298" s="28" t="s">
        <v>201</v>
      </c>
      <c r="H298" s="28" t="s">
        <v>369</v>
      </c>
      <c r="I298" s="29" t="s">
        <v>891</v>
      </c>
      <c r="J298" s="38">
        <v>8862</v>
      </c>
      <c r="K298" s="38">
        <v>-8861</v>
      </c>
      <c r="L298" s="38">
        <v>1</v>
      </c>
    </row>
    <row r="299" spans="1:12" x14ac:dyDescent="0.35">
      <c r="A299" s="28">
        <v>2000400449</v>
      </c>
      <c r="B299" s="59" t="str">
        <f>VLOOKUP(A299,[3]รวม!$A$2:$C$790,3,FALSE)</f>
        <v xml:space="preserve">สพป.ขอนแก่น เขต 3 </v>
      </c>
      <c r="C299" s="28">
        <v>2000400449</v>
      </c>
      <c r="D299" s="59" t="str">
        <f>VLOOKUP(C299,[3]รวม!$A$2:$C$790,3,FALSE)</f>
        <v xml:space="preserve">สพป.ขอนแก่น เขต 3 </v>
      </c>
      <c r="E299" s="28" t="s">
        <v>203</v>
      </c>
      <c r="F299" s="28" t="s">
        <v>997</v>
      </c>
      <c r="G299" s="28" t="s">
        <v>201</v>
      </c>
      <c r="H299" s="28" t="s">
        <v>369</v>
      </c>
      <c r="I299" s="29" t="s">
        <v>891</v>
      </c>
      <c r="J299" s="38">
        <v>8862</v>
      </c>
      <c r="K299" s="38">
        <v>-8861</v>
      </c>
      <c r="L299" s="38">
        <v>1</v>
      </c>
    </row>
    <row r="300" spans="1:12" x14ac:dyDescent="0.35">
      <c r="A300" s="41">
        <v>2000400439</v>
      </c>
      <c r="B300" s="60" t="s">
        <v>159</v>
      </c>
      <c r="C300" s="28">
        <v>2000400440</v>
      </c>
      <c r="D300" s="59" t="str">
        <f>VLOOKUP(C300,[3]รวม!$A$2:$C$790,3,FALSE)</f>
        <v>รร.สพป.เขต2 อุดรธานี</v>
      </c>
      <c r="E300" s="28" t="s">
        <v>203</v>
      </c>
      <c r="F300" s="28" t="s">
        <v>996</v>
      </c>
      <c r="G300" s="28" t="s">
        <v>201</v>
      </c>
      <c r="H300" s="28" t="s">
        <v>969</v>
      </c>
      <c r="I300" s="29" t="s">
        <v>995</v>
      </c>
      <c r="J300" s="38">
        <v>8862</v>
      </c>
      <c r="K300" s="38">
        <v>-8861</v>
      </c>
      <c r="L300" s="38">
        <v>1</v>
      </c>
    </row>
    <row r="301" spans="1:12" x14ac:dyDescent="0.35">
      <c r="A301" s="41">
        <v>2000400439</v>
      </c>
      <c r="B301" s="60" t="s">
        <v>159</v>
      </c>
      <c r="C301" s="28">
        <v>2000400440</v>
      </c>
      <c r="D301" s="59" t="str">
        <f>VLOOKUP(C301,[3]รวม!$A$2:$C$790,3,FALSE)</f>
        <v>รร.สพป.เขต2 อุดรธานี</v>
      </c>
      <c r="E301" s="28" t="s">
        <v>203</v>
      </c>
      <c r="F301" s="28" t="s">
        <v>994</v>
      </c>
      <c r="G301" s="28" t="s">
        <v>201</v>
      </c>
      <c r="H301" s="28" t="s">
        <v>969</v>
      </c>
      <c r="I301" s="29" t="s">
        <v>993</v>
      </c>
      <c r="J301" s="38">
        <v>8862</v>
      </c>
      <c r="K301" s="38">
        <v>-8861</v>
      </c>
      <c r="L301" s="38">
        <v>1</v>
      </c>
    </row>
    <row r="302" spans="1:12" x14ac:dyDescent="0.35">
      <c r="A302" s="41">
        <v>2000400439</v>
      </c>
      <c r="B302" s="60" t="s">
        <v>159</v>
      </c>
      <c r="C302" s="28">
        <v>2000400440</v>
      </c>
      <c r="D302" s="59" t="str">
        <f>VLOOKUP(C302,[3]รวม!$A$2:$C$790,3,FALSE)</f>
        <v>รร.สพป.เขต2 อุดรธานี</v>
      </c>
      <c r="E302" s="28" t="s">
        <v>203</v>
      </c>
      <c r="F302" s="28" t="s">
        <v>992</v>
      </c>
      <c r="G302" s="28" t="s">
        <v>201</v>
      </c>
      <c r="H302" s="28" t="s">
        <v>969</v>
      </c>
      <c r="I302" s="29" t="s">
        <v>991</v>
      </c>
      <c r="J302" s="38">
        <v>8862</v>
      </c>
      <c r="K302" s="38">
        <v>-8861</v>
      </c>
      <c r="L302" s="38">
        <v>1</v>
      </c>
    </row>
    <row r="303" spans="1:12" x14ac:dyDescent="0.35">
      <c r="A303" s="41">
        <v>2000400439</v>
      </c>
      <c r="B303" s="60" t="s">
        <v>159</v>
      </c>
      <c r="C303" s="28">
        <v>2000400440</v>
      </c>
      <c r="D303" s="59" t="str">
        <f>VLOOKUP(C303,[3]รวม!$A$2:$C$790,3,FALSE)</f>
        <v>รร.สพป.เขต2 อุดรธานี</v>
      </c>
      <c r="E303" s="28" t="s">
        <v>203</v>
      </c>
      <c r="F303" s="28" t="s">
        <v>990</v>
      </c>
      <c r="G303" s="28" t="s">
        <v>201</v>
      </c>
      <c r="H303" s="28" t="s">
        <v>969</v>
      </c>
      <c r="I303" s="29" t="s">
        <v>989</v>
      </c>
      <c r="J303" s="38">
        <v>8862</v>
      </c>
      <c r="K303" s="38">
        <v>-8861</v>
      </c>
      <c r="L303" s="38">
        <v>1</v>
      </c>
    </row>
    <row r="304" spans="1:12" x14ac:dyDescent="0.35">
      <c r="A304" s="41">
        <v>2000400439</v>
      </c>
      <c r="B304" s="60" t="s">
        <v>159</v>
      </c>
      <c r="C304" s="28">
        <v>2000400440</v>
      </c>
      <c r="D304" s="59" t="str">
        <f>VLOOKUP(C304,[3]รวม!$A$2:$C$790,3,FALSE)</f>
        <v>รร.สพป.เขต2 อุดรธานี</v>
      </c>
      <c r="E304" s="28" t="s">
        <v>203</v>
      </c>
      <c r="F304" s="28" t="s">
        <v>988</v>
      </c>
      <c r="G304" s="28" t="s">
        <v>201</v>
      </c>
      <c r="H304" s="28" t="s">
        <v>969</v>
      </c>
      <c r="I304" s="29" t="s">
        <v>987</v>
      </c>
      <c r="J304" s="38">
        <v>8862</v>
      </c>
      <c r="K304" s="38">
        <v>-8861</v>
      </c>
      <c r="L304" s="38">
        <v>1</v>
      </c>
    </row>
    <row r="305" spans="1:12" x14ac:dyDescent="0.35">
      <c r="A305" s="41">
        <v>2000400439</v>
      </c>
      <c r="B305" s="60" t="s">
        <v>159</v>
      </c>
      <c r="C305" s="28">
        <v>2000400440</v>
      </c>
      <c r="D305" s="59" t="str">
        <f>VLOOKUP(C305,[3]รวม!$A$2:$C$790,3,FALSE)</f>
        <v>รร.สพป.เขต2 อุดรธานี</v>
      </c>
      <c r="E305" s="28" t="s">
        <v>203</v>
      </c>
      <c r="F305" s="28" t="s">
        <v>986</v>
      </c>
      <c r="G305" s="28" t="s">
        <v>201</v>
      </c>
      <c r="H305" s="28" t="s">
        <v>969</v>
      </c>
      <c r="I305" s="29" t="s">
        <v>985</v>
      </c>
      <c r="J305" s="38">
        <v>8862</v>
      </c>
      <c r="K305" s="38">
        <v>-8861</v>
      </c>
      <c r="L305" s="38">
        <v>1</v>
      </c>
    </row>
    <row r="306" spans="1:12" x14ac:dyDescent="0.35">
      <c r="A306" s="41">
        <v>2000400439</v>
      </c>
      <c r="B306" s="60" t="s">
        <v>159</v>
      </c>
      <c r="C306" s="28">
        <v>2000400440</v>
      </c>
      <c r="D306" s="59" t="str">
        <f>VLOOKUP(C306,[3]รวม!$A$2:$C$790,3,FALSE)</f>
        <v>รร.สพป.เขต2 อุดรธานี</v>
      </c>
      <c r="E306" s="28" t="s">
        <v>203</v>
      </c>
      <c r="F306" s="28" t="s">
        <v>984</v>
      </c>
      <c r="G306" s="28" t="s">
        <v>201</v>
      </c>
      <c r="H306" s="28" t="s">
        <v>969</v>
      </c>
      <c r="I306" s="29" t="s">
        <v>983</v>
      </c>
      <c r="J306" s="38">
        <v>8862</v>
      </c>
      <c r="K306" s="38">
        <v>-8861</v>
      </c>
      <c r="L306" s="38">
        <v>1</v>
      </c>
    </row>
    <row r="307" spans="1:12" x14ac:dyDescent="0.35">
      <c r="A307" s="41">
        <v>2000400439</v>
      </c>
      <c r="B307" s="60" t="s">
        <v>159</v>
      </c>
      <c r="C307" s="28">
        <v>2000400440</v>
      </c>
      <c r="D307" s="59" t="str">
        <f>VLOOKUP(C307,[3]รวม!$A$2:$C$790,3,FALSE)</f>
        <v>รร.สพป.เขต2 อุดรธานี</v>
      </c>
      <c r="E307" s="28" t="s">
        <v>203</v>
      </c>
      <c r="F307" s="28" t="s">
        <v>982</v>
      </c>
      <c r="G307" s="28" t="s">
        <v>201</v>
      </c>
      <c r="H307" s="28" t="s">
        <v>969</v>
      </c>
      <c r="I307" s="29" t="s">
        <v>981</v>
      </c>
      <c r="J307" s="38">
        <v>8862</v>
      </c>
      <c r="K307" s="38">
        <v>-8861</v>
      </c>
      <c r="L307" s="38">
        <v>1</v>
      </c>
    </row>
    <row r="308" spans="1:12" x14ac:dyDescent="0.35">
      <c r="A308" s="41">
        <v>2000400439</v>
      </c>
      <c r="B308" s="60" t="s">
        <v>159</v>
      </c>
      <c r="C308" s="28">
        <v>2000400440</v>
      </c>
      <c r="D308" s="59" t="str">
        <f>VLOOKUP(C308,[3]รวม!$A$2:$C$790,3,FALSE)</f>
        <v>รร.สพป.เขต2 อุดรธานี</v>
      </c>
      <c r="E308" s="28" t="s">
        <v>203</v>
      </c>
      <c r="F308" s="28" t="s">
        <v>980</v>
      </c>
      <c r="G308" s="28" t="s">
        <v>201</v>
      </c>
      <c r="H308" s="28" t="s">
        <v>969</v>
      </c>
      <c r="I308" s="29" t="s">
        <v>979</v>
      </c>
      <c r="J308" s="38">
        <v>8862</v>
      </c>
      <c r="K308" s="38">
        <v>-8861</v>
      </c>
      <c r="L308" s="38">
        <v>1</v>
      </c>
    </row>
    <row r="309" spans="1:12" x14ac:dyDescent="0.35">
      <c r="A309" s="41">
        <v>2000400439</v>
      </c>
      <c r="B309" s="60" t="s">
        <v>159</v>
      </c>
      <c r="C309" s="28">
        <v>2000400440</v>
      </c>
      <c r="D309" s="59" t="str">
        <f>VLOOKUP(C309,[3]รวม!$A$2:$C$790,3,FALSE)</f>
        <v>รร.สพป.เขต2 อุดรธานี</v>
      </c>
      <c r="E309" s="28" t="s">
        <v>203</v>
      </c>
      <c r="F309" s="28" t="s">
        <v>978</v>
      </c>
      <c r="G309" s="28" t="s">
        <v>201</v>
      </c>
      <c r="H309" s="28" t="s">
        <v>969</v>
      </c>
      <c r="I309" s="29" t="s">
        <v>977</v>
      </c>
      <c r="J309" s="38">
        <v>8862</v>
      </c>
      <c r="K309" s="38">
        <v>-8861</v>
      </c>
      <c r="L309" s="38">
        <v>1</v>
      </c>
    </row>
    <row r="310" spans="1:12" x14ac:dyDescent="0.35">
      <c r="A310" s="41">
        <v>2000400439</v>
      </c>
      <c r="B310" s="60" t="s">
        <v>159</v>
      </c>
      <c r="C310" s="28">
        <v>2000400440</v>
      </c>
      <c r="D310" s="59" t="str">
        <f>VLOOKUP(C310,[3]รวม!$A$2:$C$790,3,FALSE)</f>
        <v>รร.สพป.เขต2 อุดรธานี</v>
      </c>
      <c r="E310" s="28" t="s">
        <v>203</v>
      </c>
      <c r="F310" s="28" t="s">
        <v>976</v>
      </c>
      <c r="G310" s="28" t="s">
        <v>201</v>
      </c>
      <c r="H310" s="28" t="s">
        <v>969</v>
      </c>
      <c r="I310" s="29" t="s">
        <v>975</v>
      </c>
      <c r="J310" s="38">
        <v>8862</v>
      </c>
      <c r="K310" s="38">
        <v>-8861</v>
      </c>
      <c r="L310" s="38">
        <v>1</v>
      </c>
    </row>
    <row r="311" spans="1:12" x14ac:dyDescent="0.35">
      <c r="A311" s="41">
        <v>2000400439</v>
      </c>
      <c r="B311" s="60" t="s">
        <v>159</v>
      </c>
      <c r="C311" s="28">
        <v>2000400440</v>
      </c>
      <c r="D311" s="59" t="str">
        <f>VLOOKUP(C311,[3]รวม!$A$2:$C$790,3,FALSE)</f>
        <v>รร.สพป.เขต2 อุดรธานี</v>
      </c>
      <c r="E311" s="28" t="s">
        <v>203</v>
      </c>
      <c r="F311" s="28" t="s">
        <v>974</v>
      </c>
      <c r="G311" s="28" t="s">
        <v>201</v>
      </c>
      <c r="H311" s="28" t="s">
        <v>969</v>
      </c>
      <c r="I311" s="29" t="s">
        <v>973</v>
      </c>
      <c r="J311" s="38">
        <v>8862</v>
      </c>
      <c r="K311" s="38">
        <v>-8861</v>
      </c>
      <c r="L311" s="38">
        <v>1</v>
      </c>
    </row>
    <row r="312" spans="1:12" x14ac:dyDescent="0.35">
      <c r="A312" s="41">
        <v>2000400439</v>
      </c>
      <c r="B312" s="60" t="s">
        <v>159</v>
      </c>
      <c r="C312" s="28">
        <v>2000400440</v>
      </c>
      <c r="D312" s="59" t="str">
        <f>VLOOKUP(C312,[3]รวม!$A$2:$C$790,3,FALSE)</f>
        <v>รร.สพป.เขต2 อุดรธานี</v>
      </c>
      <c r="E312" s="28" t="s">
        <v>203</v>
      </c>
      <c r="F312" s="28" t="s">
        <v>972</v>
      </c>
      <c r="G312" s="28" t="s">
        <v>201</v>
      </c>
      <c r="H312" s="28" t="s">
        <v>969</v>
      </c>
      <c r="I312" s="29" t="s">
        <v>971</v>
      </c>
      <c r="J312" s="38">
        <v>8862</v>
      </c>
      <c r="K312" s="38">
        <v>-8861</v>
      </c>
      <c r="L312" s="38">
        <v>1</v>
      </c>
    </row>
    <row r="313" spans="1:12" x14ac:dyDescent="0.35">
      <c r="A313" s="41">
        <v>2000400439</v>
      </c>
      <c r="B313" s="60" t="s">
        <v>159</v>
      </c>
      <c r="C313" s="28">
        <v>2000400440</v>
      </c>
      <c r="D313" s="59" t="str">
        <f>VLOOKUP(C313,[3]รวม!$A$2:$C$790,3,FALSE)</f>
        <v>รร.สพป.เขต2 อุดรธานี</v>
      </c>
      <c r="E313" s="28" t="s">
        <v>203</v>
      </c>
      <c r="F313" s="28" t="s">
        <v>970</v>
      </c>
      <c r="G313" s="28" t="s">
        <v>201</v>
      </c>
      <c r="H313" s="28" t="s">
        <v>969</v>
      </c>
      <c r="I313" s="29" t="s">
        <v>968</v>
      </c>
      <c r="J313" s="38">
        <v>8862</v>
      </c>
      <c r="K313" s="38">
        <v>-8861</v>
      </c>
      <c r="L313" s="38">
        <v>1</v>
      </c>
    </row>
    <row r="314" spans="1:12" x14ac:dyDescent="0.35">
      <c r="A314" s="41">
        <v>2000400439</v>
      </c>
      <c r="B314" s="60" t="s">
        <v>159</v>
      </c>
      <c r="C314" s="28">
        <v>2000400440</v>
      </c>
      <c r="D314" s="59" t="str">
        <f>VLOOKUP(C314,[3]รวม!$A$2:$C$790,3,FALSE)</f>
        <v>รร.สพป.เขต2 อุดรธานี</v>
      </c>
      <c r="E314" s="28" t="s">
        <v>203</v>
      </c>
      <c r="F314" s="28" t="s">
        <v>967</v>
      </c>
      <c r="G314" s="28" t="s">
        <v>201</v>
      </c>
      <c r="H314" s="28" t="s">
        <v>821</v>
      </c>
      <c r="I314" s="29" t="s">
        <v>966</v>
      </c>
      <c r="J314" s="38">
        <v>8862</v>
      </c>
      <c r="K314" s="38">
        <v>-8861</v>
      </c>
      <c r="L314" s="38">
        <v>1</v>
      </c>
    </row>
    <row r="315" spans="1:12" x14ac:dyDescent="0.35">
      <c r="A315" s="41">
        <v>2000400439</v>
      </c>
      <c r="B315" s="60" t="s">
        <v>159</v>
      </c>
      <c r="C315" s="28">
        <v>2000400440</v>
      </c>
      <c r="D315" s="59" t="str">
        <f>VLOOKUP(C315,[3]รวม!$A$2:$C$790,3,FALSE)</f>
        <v>รร.สพป.เขต2 อุดรธานี</v>
      </c>
      <c r="E315" s="28" t="s">
        <v>203</v>
      </c>
      <c r="F315" s="28" t="s">
        <v>965</v>
      </c>
      <c r="G315" s="28" t="s">
        <v>201</v>
      </c>
      <c r="H315" s="28" t="s">
        <v>821</v>
      </c>
      <c r="I315" s="29" t="s">
        <v>964</v>
      </c>
      <c r="J315" s="38">
        <v>8862</v>
      </c>
      <c r="K315" s="38">
        <v>-8861</v>
      </c>
      <c r="L315" s="38">
        <v>1</v>
      </c>
    </row>
    <row r="316" spans="1:12" x14ac:dyDescent="0.35">
      <c r="A316" s="41">
        <v>2000400439</v>
      </c>
      <c r="B316" s="60" t="s">
        <v>159</v>
      </c>
      <c r="C316" s="28">
        <v>2000400440</v>
      </c>
      <c r="D316" s="59" t="str">
        <f>VLOOKUP(C316,[3]รวม!$A$2:$C$790,3,FALSE)</f>
        <v>รร.สพป.เขต2 อุดรธานี</v>
      </c>
      <c r="E316" s="28" t="s">
        <v>203</v>
      </c>
      <c r="F316" s="28" t="s">
        <v>963</v>
      </c>
      <c r="G316" s="28" t="s">
        <v>201</v>
      </c>
      <c r="H316" s="28" t="s">
        <v>821</v>
      </c>
      <c r="I316" s="29" t="s">
        <v>962</v>
      </c>
      <c r="J316" s="38">
        <v>8862</v>
      </c>
      <c r="K316" s="38">
        <v>-8861</v>
      </c>
      <c r="L316" s="38">
        <v>1</v>
      </c>
    </row>
    <row r="317" spans="1:12" x14ac:dyDescent="0.35">
      <c r="A317" s="41">
        <v>2000400439</v>
      </c>
      <c r="B317" s="60" t="s">
        <v>159</v>
      </c>
      <c r="C317" s="28">
        <v>2000400440</v>
      </c>
      <c r="D317" s="59" t="str">
        <f>VLOOKUP(C317,[3]รวม!$A$2:$C$790,3,FALSE)</f>
        <v>รร.สพป.เขต2 อุดรธานี</v>
      </c>
      <c r="E317" s="28" t="s">
        <v>203</v>
      </c>
      <c r="F317" s="28" t="s">
        <v>961</v>
      </c>
      <c r="G317" s="28" t="s">
        <v>201</v>
      </c>
      <c r="H317" s="28" t="s">
        <v>821</v>
      </c>
      <c r="I317" s="29" t="s">
        <v>960</v>
      </c>
      <c r="J317" s="38">
        <v>8862</v>
      </c>
      <c r="K317" s="38">
        <v>-8861</v>
      </c>
      <c r="L317" s="38">
        <v>1</v>
      </c>
    </row>
    <row r="318" spans="1:12" x14ac:dyDescent="0.35">
      <c r="A318" s="41">
        <v>2000400439</v>
      </c>
      <c r="B318" s="60" t="s">
        <v>159</v>
      </c>
      <c r="C318" s="28">
        <v>2000400440</v>
      </c>
      <c r="D318" s="59" t="str">
        <f>VLOOKUP(C318,[3]รวม!$A$2:$C$790,3,FALSE)</f>
        <v>รร.สพป.เขต2 อุดรธานี</v>
      </c>
      <c r="E318" s="28" t="s">
        <v>203</v>
      </c>
      <c r="F318" s="28" t="s">
        <v>959</v>
      </c>
      <c r="G318" s="28" t="s">
        <v>201</v>
      </c>
      <c r="H318" s="28" t="s">
        <v>818</v>
      </c>
      <c r="I318" s="29" t="s">
        <v>958</v>
      </c>
      <c r="J318" s="38">
        <v>8862</v>
      </c>
      <c r="K318" s="38">
        <v>-8861</v>
      </c>
      <c r="L318" s="38">
        <v>1</v>
      </c>
    </row>
    <row r="319" spans="1:12" x14ac:dyDescent="0.35">
      <c r="A319" s="41">
        <v>2000400439</v>
      </c>
      <c r="B319" s="60" t="s">
        <v>159</v>
      </c>
      <c r="C319" s="28">
        <v>2000400440</v>
      </c>
      <c r="D319" s="59" t="str">
        <f>VLOOKUP(C319,[3]รวม!$A$2:$C$790,3,FALSE)</f>
        <v>รร.สพป.เขต2 อุดรธานี</v>
      </c>
      <c r="E319" s="28" t="s">
        <v>203</v>
      </c>
      <c r="F319" s="28" t="s">
        <v>957</v>
      </c>
      <c r="G319" s="28" t="s">
        <v>201</v>
      </c>
      <c r="H319" s="28" t="s">
        <v>818</v>
      </c>
      <c r="I319" s="29" t="s">
        <v>956</v>
      </c>
      <c r="J319" s="38">
        <v>8862</v>
      </c>
      <c r="K319" s="38">
        <v>-8861</v>
      </c>
      <c r="L319" s="38">
        <v>1</v>
      </c>
    </row>
    <row r="320" spans="1:12" x14ac:dyDescent="0.35">
      <c r="A320" s="41">
        <v>2000400439</v>
      </c>
      <c r="B320" s="60" t="s">
        <v>159</v>
      </c>
      <c r="C320" s="28">
        <v>2000400440</v>
      </c>
      <c r="D320" s="59" t="str">
        <f>VLOOKUP(C320,[3]รวม!$A$2:$C$790,3,FALSE)</f>
        <v>รร.สพป.เขต2 อุดรธานี</v>
      </c>
      <c r="E320" s="28" t="s">
        <v>203</v>
      </c>
      <c r="F320" s="28" t="s">
        <v>955</v>
      </c>
      <c r="G320" s="28" t="s">
        <v>201</v>
      </c>
      <c r="H320" s="28" t="s">
        <v>939</v>
      </c>
      <c r="I320" s="29" t="s">
        <v>954</v>
      </c>
      <c r="J320" s="38">
        <v>8862</v>
      </c>
      <c r="K320" s="38">
        <v>-8861</v>
      </c>
      <c r="L320" s="38">
        <v>1</v>
      </c>
    </row>
    <row r="321" spans="1:12" x14ac:dyDescent="0.35">
      <c r="A321" s="41">
        <v>2000400439</v>
      </c>
      <c r="B321" s="60" t="s">
        <v>159</v>
      </c>
      <c r="C321" s="28">
        <v>2000400440</v>
      </c>
      <c r="D321" s="59" t="str">
        <f>VLOOKUP(C321,[3]รวม!$A$2:$C$790,3,FALSE)</f>
        <v>รร.สพป.เขต2 อุดรธานี</v>
      </c>
      <c r="E321" s="28" t="s">
        <v>203</v>
      </c>
      <c r="F321" s="28" t="s">
        <v>953</v>
      </c>
      <c r="G321" s="28" t="s">
        <v>201</v>
      </c>
      <c r="H321" s="28" t="s">
        <v>939</v>
      </c>
      <c r="I321" s="29" t="s">
        <v>952</v>
      </c>
      <c r="J321" s="38">
        <v>8862</v>
      </c>
      <c r="K321" s="38">
        <v>-8861</v>
      </c>
      <c r="L321" s="38">
        <v>1</v>
      </c>
    </row>
    <row r="322" spans="1:12" x14ac:dyDescent="0.35">
      <c r="A322" s="41">
        <v>2000400439</v>
      </c>
      <c r="B322" s="60" t="s">
        <v>159</v>
      </c>
      <c r="C322" s="28">
        <v>2000400440</v>
      </c>
      <c r="D322" s="59" t="str">
        <f>VLOOKUP(C322,[3]รวม!$A$2:$C$790,3,FALSE)</f>
        <v>รร.สพป.เขต2 อุดรธานี</v>
      </c>
      <c r="E322" s="28" t="s">
        <v>203</v>
      </c>
      <c r="F322" s="28" t="s">
        <v>951</v>
      </c>
      <c r="G322" s="28" t="s">
        <v>201</v>
      </c>
      <c r="H322" s="28" t="s">
        <v>939</v>
      </c>
      <c r="I322" s="29" t="s">
        <v>950</v>
      </c>
      <c r="J322" s="38">
        <v>8862</v>
      </c>
      <c r="K322" s="38">
        <v>-8861</v>
      </c>
      <c r="L322" s="38">
        <v>1</v>
      </c>
    </row>
    <row r="323" spans="1:12" x14ac:dyDescent="0.35">
      <c r="A323" s="41">
        <v>2000400439</v>
      </c>
      <c r="B323" s="60" t="s">
        <v>159</v>
      </c>
      <c r="C323" s="28">
        <v>2000400440</v>
      </c>
      <c r="D323" s="59" t="str">
        <f>VLOOKUP(C323,[3]รวม!$A$2:$C$790,3,FALSE)</f>
        <v>รร.สพป.เขต2 อุดรธานี</v>
      </c>
      <c r="E323" s="28" t="s">
        <v>203</v>
      </c>
      <c r="F323" s="28" t="s">
        <v>949</v>
      </c>
      <c r="G323" s="28" t="s">
        <v>201</v>
      </c>
      <c r="H323" s="28" t="s">
        <v>948</v>
      </c>
      <c r="I323" s="29" t="s">
        <v>947</v>
      </c>
      <c r="J323" s="38">
        <v>8862</v>
      </c>
      <c r="K323" s="38">
        <v>-8861</v>
      </c>
      <c r="L323" s="38">
        <v>1</v>
      </c>
    </row>
    <row r="324" spans="1:12" x14ac:dyDescent="0.35">
      <c r="A324" s="41">
        <v>2000400439</v>
      </c>
      <c r="B324" s="60" t="s">
        <v>159</v>
      </c>
      <c r="C324" s="28">
        <v>2000400440</v>
      </c>
      <c r="D324" s="59" t="str">
        <f>VLOOKUP(C324,[3]รวม!$A$2:$C$790,3,FALSE)</f>
        <v>รร.สพป.เขต2 อุดรธานี</v>
      </c>
      <c r="E324" s="28" t="s">
        <v>203</v>
      </c>
      <c r="F324" s="28" t="s">
        <v>946</v>
      </c>
      <c r="G324" s="28" t="s">
        <v>201</v>
      </c>
      <c r="H324" s="28" t="s">
        <v>939</v>
      </c>
      <c r="I324" s="29" t="s">
        <v>945</v>
      </c>
      <c r="J324" s="38">
        <v>8862</v>
      </c>
      <c r="K324" s="38">
        <v>-8861</v>
      </c>
      <c r="L324" s="38">
        <v>1</v>
      </c>
    </row>
    <row r="325" spans="1:12" x14ac:dyDescent="0.35">
      <c r="A325" s="41">
        <v>2000400439</v>
      </c>
      <c r="B325" s="60" t="s">
        <v>159</v>
      </c>
      <c r="C325" s="28">
        <v>2000400440</v>
      </c>
      <c r="D325" s="59" t="str">
        <f>VLOOKUP(C325,[3]รวม!$A$2:$C$790,3,FALSE)</f>
        <v>รร.สพป.เขต2 อุดรธานี</v>
      </c>
      <c r="E325" s="28" t="s">
        <v>203</v>
      </c>
      <c r="F325" s="28" t="s">
        <v>944</v>
      </c>
      <c r="G325" s="28" t="s">
        <v>201</v>
      </c>
      <c r="H325" s="28" t="s">
        <v>939</v>
      </c>
      <c r="I325" s="29" t="s">
        <v>943</v>
      </c>
      <c r="J325" s="38">
        <v>8862</v>
      </c>
      <c r="K325" s="38">
        <v>-8861</v>
      </c>
      <c r="L325" s="38">
        <v>1</v>
      </c>
    </row>
    <row r="326" spans="1:12" x14ac:dyDescent="0.35">
      <c r="A326" s="41">
        <v>2000400439</v>
      </c>
      <c r="B326" s="60" t="s">
        <v>159</v>
      </c>
      <c r="C326" s="28">
        <v>2000400440</v>
      </c>
      <c r="D326" s="59" t="str">
        <f>VLOOKUP(C326,[3]รวม!$A$2:$C$790,3,FALSE)</f>
        <v>รร.สพป.เขต2 อุดรธานี</v>
      </c>
      <c r="E326" s="28" t="s">
        <v>203</v>
      </c>
      <c r="F326" s="28" t="s">
        <v>942</v>
      </c>
      <c r="G326" s="28" t="s">
        <v>201</v>
      </c>
      <c r="H326" s="28" t="s">
        <v>939</v>
      </c>
      <c r="I326" s="29" t="s">
        <v>941</v>
      </c>
      <c r="J326" s="38">
        <v>8862</v>
      </c>
      <c r="K326" s="38">
        <v>-8861</v>
      </c>
      <c r="L326" s="38">
        <v>1</v>
      </c>
    </row>
    <row r="327" spans="1:12" x14ac:dyDescent="0.35">
      <c r="A327" s="41">
        <v>2000400439</v>
      </c>
      <c r="B327" s="60" t="s">
        <v>159</v>
      </c>
      <c r="C327" s="28">
        <v>2000400440</v>
      </c>
      <c r="D327" s="59" t="str">
        <f>VLOOKUP(C327,[3]รวม!$A$2:$C$790,3,FALSE)</f>
        <v>รร.สพป.เขต2 อุดรธานี</v>
      </c>
      <c r="E327" s="28" t="s">
        <v>203</v>
      </c>
      <c r="F327" s="28" t="s">
        <v>940</v>
      </c>
      <c r="G327" s="28" t="s">
        <v>201</v>
      </c>
      <c r="H327" s="28" t="s">
        <v>939</v>
      </c>
      <c r="I327" s="29" t="s">
        <v>938</v>
      </c>
      <c r="J327" s="38">
        <v>8862</v>
      </c>
      <c r="K327" s="38">
        <v>-8861</v>
      </c>
      <c r="L327" s="38">
        <v>1</v>
      </c>
    </row>
    <row r="328" spans="1:12" x14ac:dyDescent="0.35">
      <c r="A328" s="41">
        <v>2000400439</v>
      </c>
      <c r="B328" s="60" t="s">
        <v>159</v>
      </c>
      <c r="C328" s="28">
        <v>2000400440</v>
      </c>
      <c r="D328" s="59" t="str">
        <f>VLOOKUP(C328,[3]รวม!$A$2:$C$790,3,FALSE)</f>
        <v>รร.สพป.เขต2 อุดรธานี</v>
      </c>
      <c r="E328" s="28" t="s">
        <v>203</v>
      </c>
      <c r="F328" s="28" t="s">
        <v>937</v>
      </c>
      <c r="G328" s="28" t="s">
        <v>201</v>
      </c>
      <c r="H328" s="28" t="s">
        <v>926</v>
      </c>
      <c r="I328" s="29" t="s">
        <v>936</v>
      </c>
      <c r="J328" s="38">
        <v>8862</v>
      </c>
      <c r="K328" s="38">
        <v>-8861</v>
      </c>
      <c r="L328" s="38">
        <v>1</v>
      </c>
    </row>
    <row r="329" spans="1:12" x14ac:dyDescent="0.35">
      <c r="A329" s="41">
        <v>2000400439</v>
      </c>
      <c r="B329" s="60" t="s">
        <v>159</v>
      </c>
      <c r="C329" s="28">
        <v>2000400440</v>
      </c>
      <c r="D329" s="59" t="str">
        <f>VLOOKUP(C329,[3]รวม!$A$2:$C$790,3,FALSE)</f>
        <v>รร.สพป.เขต2 อุดรธานี</v>
      </c>
      <c r="E329" s="28" t="s">
        <v>203</v>
      </c>
      <c r="F329" s="28" t="s">
        <v>935</v>
      </c>
      <c r="G329" s="28" t="s">
        <v>201</v>
      </c>
      <c r="H329" s="28" t="s">
        <v>926</v>
      </c>
      <c r="I329" s="29" t="s">
        <v>934</v>
      </c>
      <c r="J329" s="38">
        <v>8862</v>
      </c>
      <c r="K329" s="38">
        <v>-8861</v>
      </c>
      <c r="L329" s="38">
        <v>1</v>
      </c>
    </row>
    <row r="330" spans="1:12" x14ac:dyDescent="0.35">
      <c r="A330" s="41">
        <v>2000400439</v>
      </c>
      <c r="B330" s="60" t="s">
        <v>159</v>
      </c>
      <c r="C330" s="28">
        <v>2000400440</v>
      </c>
      <c r="D330" s="59" t="str">
        <f>VLOOKUP(C330,[3]รวม!$A$2:$C$790,3,FALSE)</f>
        <v>รร.สพป.เขต2 อุดรธานี</v>
      </c>
      <c r="E330" s="28" t="s">
        <v>203</v>
      </c>
      <c r="F330" s="28" t="s">
        <v>933</v>
      </c>
      <c r="G330" s="28" t="s">
        <v>201</v>
      </c>
      <c r="H330" s="28" t="s">
        <v>926</v>
      </c>
      <c r="I330" s="29" t="s">
        <v>932</v>
      </c>
      <c r="J330" s="38">
        <v>8862</v>
      </c>
      <c r="K330" s="38">
        <v>-8861</v>
      </c>
      <c r="L330" s="38">
        <v>1</v>
      </c>
    </row>
    <row r="331" spans="1:12" x14ac:dyDescent="0.35">
      <c r="A331" s="41">
        <v>2000400439</v>
      </c>
      <c r="B331" s="60" t="s">
        <v>159</v>
      </c>
      <c r="C331" s="28">
        <v>2000400440</v>
      </c>
      <c r="D331" s="59" t="str">
        <f>VLOOKUP(C331,[3]รวม!$A$2:$C$790,3,FALSE)</f>
        <v>รร.สพป.เขต2 อุดรธานี</v>
      </c>
      <c r="E331" s="28" t="s">
        <v>203</v>
      </c>
      <c r="F331" s="28" t="s">
        <v>931</v>
      </c>
      <c r="G331" s="28" t="s">
        <v>201</v>
      </c>
      <c r="H331" s="28" t="s">
        <v>926</v>
      </c>
      <c r="I331" s="29" t="s">
        <v>930</v>
      </c>
      <c r="J331" s="38">
        <v>8862</v>
      </c>
      <c r="K331" s="38">
        <v>-8861</v>
      </c>
      <c r="L331" s="38">
        <v>1</v>
      </c>
    </row>
    <row r="332" spans="1:12" x14ac:dyDescent="0.35">
      <c r="A332" s="41">
        <v>2000400439</v>
      </c>
      <c r="B332" s="60" t="s">
        <v>159</v>
      </c>
      <c r="C332" s="28">
        <v>2000400440</v>
      </c>
      <c r="D332" s="59" t="str">
        <f>VLOOKUP(C332,[3]รวม!$A$2:$C$790,3,FALSE)</f>
        <v>รร.สพป.เขต2 อุดรธานี</v>
      </c>
      <c r="E332" s="28" t="s">
        <v>203</v>
      </c>
      <c r="F332" s="28" t="s">
        <v>929</v>
      </c>
      <c r="G332" s="28" t="s">
        <v>201</v>
      </c>
      <c r="H332" s="28" t="s">
        <v>926</v>
      </c>
      <c r="I332" s="29" t="s">
        <v>928</v>
      </c>
      <c r="J332" s="38">
        <v>8862</v>
      </c>
      <c r="K332" s="38">
        <v>-8861</v>
      </c>
      <c r="L332" s="38">
        <v>1</v>
      </c>
    </row>
    <row r="333" spans="1:12" x14ac:dyDescent="0.35">
      <c r="A333" s="41">
        <v>2000400439</v>
      </c>
      <c r="B333" s="60" t="s">
        <v>159</v>
      </c>
      <c r="C333" s="28">
        <v>2000400440</v>
      </c>
      <c r="D333" s="59" t="str">
        <f>VLOOKUP(C333,[3]รวม!$A$2:$C$790,3,FALSE)</f>
        <v>รร.สพป.เขต2 อุดรธานี</v>
      </c>
      <c r="E333" s="28" t="s">
        <v>203</v>
      </c>
      <c r="F333" s="28" t="s">
        <v>927</v>
      </c>
      <c r="G333" s="28" t="s">
        <v>201</v>
      </c>
      <c r="H333" s="28" t="s">
        <v>926</v>
      </c>
      <c r="I333" s="29" t="s">
        <v>925</v>
      </c>
      <c r="J333" s="38">
        <v>8862</v>
      </c>
      <c r="K333" s="38">
        <v>-8861</v>
      </c>
      <c r="L333" s="38">
        <v>1</v>
      </c>
    </row>
    <row r="334" spans="1:12" x14ac:dyDescent="0.35">
      <c r="A334" s="41">
        <v>2000400443</v>
      </c>
      <c r="B334" s="60" t="s">
        <v>160</v>
      </c>
      <c r="C334" s="28">
        <v>2000400444</v>
      </c>
      <c r="D334" s="59" t="str">
        <f>VLOOKUP(C334,[3]รวม!$A$2:$C$790,3,FALSE)</f>
        <v>รร.สพป.เขต4 อุดรธานี</v>
      </c>
      <c r="E334" s="28" t="s">
        <v>203</v>
      </c>
      <c r="F334" s="28" t="s">
        <v>924</v>
      </c>
      <c r="G334" s="28" t="s">
        <v>201</v>
      </c>
      <c r="H334" s="28" t="s">
        <v>923</v>
      </c>
      <c r="I334" s="29" t="s">
        <v>922</v>
      </c>
      <c r="J334" s="38">
        <v>8862</v>
      </c>
      <c r="K334" s="38">
        <v>-8861</v>
      </c>
      <c r="L334" s="38">
        <v>1</v>
      </c>
    </row>
    <row r="335" spans="1:12" x14ac:dyDescent="0.35">
      <c r="A335" s="41">
        <v>2000400443</v>
      </c>
      <c r="B335" s="60" t="s">
        <v>160</v>
      </c>
      <c r="C335" s="28">
        <v>2000400444</v>
      </c>
      <c r="D335" s="59" t="str">
        <f>VLOOKUP(C335,[3]รวม!$A$2:$C$790,3,FALSE)</f>
        <v>รร.สพป.เขต4 อุดรธานี</v>
      </c>
      <c r="E335" s="28" t="s">
        <v>203</v>
      </c>
      <c r="F335" s="28" t="s">
        <v>921</v>
      </c>
      <c r="G335" s="28" t="s">
        <v>201</v>
      </c>
      <c r="H335" s="28" t="s">
        <v>920</v>
      </c>
      <c r="I335" s="29" t="s">
        <v>919</v>
      </c>
      <c r="J335" s="38">
        <v>8862</v>
      </c>
      <c r="K335" s="38">
        <v>-8861</v>
      </c>
      <c r="L335" s="38">
        <v>1</v>
      </c>
    </row>
    <row r="336" spans="1:12" x14ac:dyDescent="0.35">
      <c r="A336" s="41">
        <v>2000400443</v>
      </c>
      <c r="B336" s="60" t="s">
        <v>160</v>
      </c>
      <c r="C336" s="28">
        <v>2000400444</v>
      </c>
      <c r="D336" s="59" t="str">
        <f>VLOOKUP(C336,[3]รวม!$A$2:$C$790,3,FALSE)</f>
        <v>รร.สพป.เขต4 อุดรธานี</v>
      </c>
      <c r="E336" s="28" t="s">
        <v>203</v>
      </c>
      <c r="F336" s="28" t="s">
        <v>918</v>
      </c>
      <c r="G336" s="28" t="s">
        <v>201</v>
      </c>
      <c r="H336" s="28" t="s">
        <v>917</v>
      </c>
      <c r="I336" s="29" t="s">
        <v>916</v>
      </c>
      <c r="J336" s="38">
        <v>8862</v>
      </c>
      <c r="K336" s="38">
        <v>-8861</v>
      </c>
      <c r="L336" s="38">
        <v>1</v>
      </c>
    </row>
    <row r="337" spans="1:12" x14ac:dyDescent="0.35">
      <c r="A337" s="28">
        <v>2000400544</v>
      </c>
      <c r="B337" s="59" t="str">
        <f>VLOOKUP(A337,[3]รวม!$A$2:$C$790,3,FALSE)</f>
        <v>โรงเรียนราชประชานุเคราะห์ 52</v>
      </c>
      <c r="C337" s="28">
        <v>2000400544</v>
      </c>
      <c r="D337" s="59" t="str">
        <f>VLOOKUP(C337,[3]รวม!$A$2:$C$790,3,FALSE)</f>
        <v>โรงเรียนราชประชานุเคราะห์ 52</v>
      </c>
      <c r="E337" s="28" t="s">
        <v>203</v>
      </c>
      <c r="F337" s="28" t="s">
        <v>915</v>
      </c>
      <c r="G337" s="28" t="s">
        <v>201</v>
      </c>
      <c r="H337" s="28" t="s">
        <v>914</v>
      </c>
      <c r="I337" s="29" t="s">
        <v>913</v>
      </c>
      <c r="J337" s="38">
        <v>499500</v>
      </c>
      <c r="K337" s="38">
        <v>-499499</v>
      </c>
      <c r="L337" s="38">
        <v>1</v>
      </c>
    </row>
    <row r="338" spans="1:12" x14ac:dyDescent="0.35">
      <c r="A338" s="28">
        <v>2000400807</v>
      </c>
      <c r="B338" s="59" t="str">
        <f>VLOOKUP(A338,[3]รวม!$A$2:$C$790,3,FALSE)</f>
        <v>โรงเรียนวิทยาศาสตร์จุฬาภรณราชวิทยาลัยเลย</v>
      </c>
      <c r="C338" s="28">
        <v>2000400807</v>
      </c>
      <c r="D338" s="59" t="str">
        <f>VLOOKUP(C338,[3]รวม!$A$2:$C$790,3,FALSE)</f>
        <v>โรงเรียนวิทยาศาสตร์จุฬาภรณราชวิทยาลัยเลย</v>
      </c>
      <c r="E338" s="28" t="s">
        <v>203</v>
      </c>
      <c r="F338" s="28" t="s">
        <v>912</v>
      </c>
      <c r="G338" s="28" t="s">
        <v>201</v>
      </c>
      <c r="H338" s="28" t="s">
        <v>906</v>
      </c>
      <c r="I338" s="29" t="s">
        <v>911</v>
      </c>
      <c r="J338" s="38">
        <v>18500</v>
      </c>
      <c r="K338" s="38">
        <v>-1672.59</v>
      </c>
      <c r="L338" s="38">
        <v>16827.41</v>
      </c>
    </row>
    <row r="339" spans="1:12" x14ac:dyDescent="0.35">
      <c r="A339" s="28">
        <v>2000400807</v>
      </c>
      <c r="B339" s="59" t="str">
        <f>VLOOKUP(A339,[3]รวม!$A$2:$C$790,3,FALSE)</f>
        <v>โรงเรียนวิทยาศาสตร์จุฬาภรณราชวิทยาลัยเลย</v>
      </c>
      <c r="C339" s="28">
        <v>2000400807</v>
      </c>
      <c r="D339" s="59" t="str">
        <f>VLOOKUP(C339,[3]รวม!$A$2:$C$790,3,FALSE)</f>
        <v>โรงเรียนวิทยาศาสตร์จุฬาภรณราชวิทยาลัยเลย</v>
      </c>
      <c r="E339" s="28" t="s">
        <v>203</v>
      </c>
      <c r="F339" s="28" t="s">
        <v>910</v>
      </c>
      <c r="G339" s="28" t="s">
        <v>201</v>
      </c>
      <c r="H339" s="28" t="s">
        <v>906</v>
      </c>
      <c r="I339" s="29" t="s">
        <v>909</v>
      </c>
      <c r="J339" s="38">
        <v>21900</v>
      </c>
      <c r="K339" s="38">
        <v>-2640</v>
      </c>
      <c r="L339" s="38">
        <v>19260</v>
      </c>
    </row>
    <row r="340" spans="1:12" x14ac:dyDescent="0.35">
      <c r="A340" s="28">
        <v>2000400807</v>
      </c>
      <c r="B340" s="59" t="str">
        <f>VLOOKUP(A340,[3]รวม!$A$2:$C$790,3,FALSE)</f>
        <v>โรงเรียนวิทยาศาสตร์จุฬาภรณราชวิทยาลัยเลย</v>
      </c>
      <c r="C340" s="28">
        <v>2000400807</v>
      </c>
      <c r="D340" s="59" t="str">
        <f>VLOOKUP(C340,[3]รวม!$A$2:$C$790,3,FALSE)</f>
        <v>โรงเรียนวิทยาศาสตร์จุฬาภรณราชวิทยาลัยเลย</v>
      </c>
      <c r="E340" s="28" t="s">
        <v>203</v>
      </c>
      <c r="F340" s="28" t="s">
        <v>908</v>
      </c>
      <c r="G340" s="28" t="s">
        <v>201</v>
      </c>
      <c r="H340" s="28" t="s">
        <v>906</v>
      </c>
      <c r="I340" s="29" t="s">
        <v>905</v>
      </c>
      <c r="J340" s="38">
        <v>11500</v>
      </c>
      <c r="K340" s="38">
        <v>-1386.3</v>
      </c>
      <c r="L340" s="38">
        <v>10113.700000000001</v>
      </c>
    </row>
    <row r="341" spans="1:12" x14ac:dyDescent="0.35">
      <c r="A341" s="28">
        <v>2000400807</v>
      </c>
      <c r="B341" s="59" t="str">
        <f>VLOOKUP(A341,[3]รวม!$A$2:$C$790,3,FALSE)</f>
        <v>โรงเรียนวิทยาศาสตร์จุฬาภรณราชวิทยาลัยเลย</v>
      </c>
      <c r="C341" s="28">
        <v>2000400807</v>
      </c>
      <c r="D341" s="59" t="str">
        <f>VLOOKUP(C341,[3]รวม!$A$2:$C$790,3,FALSE)</f>
        <v>โรงเรียนวิทยาศาสตร์จุฬาภรณราชวิทยาลัยเลย</v>
      </c>
      <c r="E341" s="28" t="s">
        <v>203</v>
      </c>
      <c r="F341" s="28" t="s">
        <v>907</v>
      </c>
      <c r="G341" s="28" t="s">
        <v>201</v>
      </c>
      <c r="H341" s="28" t="s">
        <v>906</v>
      </c>
      <c r="I341" s="29" t="s">
        <v>905</v>
      </c>
      <c r="J341" s="38">
        <v>11500</v>
      </c>
      <c r="K341" s="38">
        <v>-1386.3</v>
      </c>
      <c r="L341" s="38">
        <v>10113.700000000001</v>
      </c>
    </row>
    <row r="342" spans="1:12" x14ac:dyDescent="0.35">
      <c r="A342" s="28">
        <v>2000400814</v>
      </c>
      <c r="B342" s="59" t="str">
        <f>VLOOKUP(A342,[3]รวม!$A$2:$C$790,3,FALSE)</f>
        <v>โรงเรียนปทุมเทพวิทยาคาร</v>
      </c>
      <c r="C342" s="28">
        <v>2000400814</v>
      </c>
      <c r="D342" s="59" t="str">
        <f>VLOOKUP(C342,[3]รวม!$A$2:$C$790,3,FALSE)</f>
        <v>โรงเรียนปทุมเทพวิทยาคาร</v>
      </c>
      <c r="E342" s="28" t="s">
        <v>203</v>
      </c>
      <c r="F342" s="28" t="s">
        <v>904</v>
      </c>
      <c r="G342" s="28" t="s">
        <v>201</v>
      </c>
      <c r="H342" s="28" t="s">
        <v>903</v>
      </c>
      <c r="I342" s="29" t="s">
        <v>902</v>
      </c>
      <c r="J342" s="38">
        <v>5000</v>
      </c>
      <c r="K342" s="38">
        <v>-4999</v>
      </c>
      <c r="L342" s="38">
        <v>1</v>
      </c>
    </row>
    <row r="343" spans="1:12" x14ac:dyDescent="0.35">
      <c r="A343" s="28">
        <v>2000400814</v>
      </c>
      <c r="B343" s="59" t="str">
        <f>VLOOKUP(A343,[3]รวม!$A$2:$C$790,3,FALSE)</f>
        <v>โรงเรียนปทุมเทพวิทยาคาร</v>
      </c>
      <c r="C343" s="28">
        <v>2000400814</v>
      </c>
      <c r="D343" s="59" t="str">
        <f>VLOOKUP(C343,[3]รวม!$A$2:$C$790,3,FALSE)</f>
        <v>โรงเรียนปทุมเทพวิทยาคาร</v>
      </c>
      <c r="E343" s="28" t="s">
        <v>203</v>
      </c>
      <c r="F343" s="28" t="s">
        <v>901</v>
      </c>
      <c r="G343" s="28" t="s">
        <v>201</v>
      </c>
      <c r="H343" s="28" t="s">
        <v>898</v>
      </c>
      <c r="I343" s="29" t="s">
        <v>900</v>
      </c>
      <c r="J343" s="38">
        <v>5000</v>
      </c>
      <c r="K343" s="38">
        <v>-4999</v>
      </c>
      <c r="L343" s="38">
        <v>1</v>
      </c>
    </row>
    <row r="344" spans="1:12" x14ac:dyDescent="0.35">
      <c r="A344" s="28">
        <v>2000400814</v>
      </c>
      <c r="B344" s="59" t="str">
        <f>VLOOKUP(A344,[3]รวม!$A$2:$C$790,3,FALSE)</f>
        <v>โรงเรียนปทุมเทพวิทยาคาร</v>
      </c>
      <c r="C344" s="28">
        <v>2000400814</v>
      </c>
      <c r="D344" s="59" t="str">
        <f>VLOOKUP(C344,[3]รวม!$A$2:$C$790,3,FALSE)</f>
        <v>โรงเรียนปทุมเทพวิทยาคาร</v>
      </c>
      <c r="E344" s="28" t="s">
        <v>203</v>
      </c>
      <c r="F344" s="28" t="s">
        <v>899</v>
      </c>
      <c r="G344" s="28" t="s">
        <v>201</v>
      </c>
      <c r="H344" s="28" t="s">
        <v>898</v>
      </c>
      <c r="I344" s="29" t="s">
        <v>897</v>
      </c>
      <c r="J344" s="38">
        <v>7500</v>
      </c>
      <c r="K344" s="38">
        <v>-7499</v>
      </c>
      <c r="L344" s="38">
        <v>1</v>
      </c>
    </row>
    <row r="345" spans="1:12" x14ac:dyDescent="0.35">
      <c r="A345" s="28">
        <v>2000400814</v>
      </c>
      <c r="B345" s="59" t="str">
        <f>VLOOKUP(A345,[3]รวม!$A$2:$C$790,3,FALSE)</f>
        <v>โรงเรียนปทุมเทพวิทยาคาร</v>
      </c>
      <c r="C345" s="28">
        <v>2000400814</v>
      </c>
      <c r="D345" s="59" t="str">
        <f>VLOOKUP(C345,[3]รวม!$A$2:$C$790,3,FALSE)</f>
        <v>โรงเรียนปทุมเทพวิทยาคาร</v>
      </c>
      <c r="E345" s="28" t="s">
        <v>203</v>
      </c>
      <c r="F345" s="28" t="s">
        <v>896</v>
      </c>
      <c r="G345" s="28" t="s">
        <v>201</v>
      </c>
      <c r="H345" s="28" t="s">
        <v>893</v>
      </c>
      <c r="I345" s="29" t="s">
        <v>895</v>
      </c>
      <c r="J345" s="38">
        <v>6000</v>
      </c>
      <c r="K345" s="38">
        <v>-5999</v>
      </c>
      <c r="L345" s="38">
        <v>1</v>
      </c>
    </row>
    <row r="346" spans="1:12" x14ac:dyDescent="0.35">
      <c r="A346" s="28">
        <v>2000400814</v>
      </c>
      <c r="B346" s="59" t="str">
        <f>VLOOKUP(A346,[3]รวม!$A$2:$C$790,3,FALSE)</f>
        <v>โรงเรียนปทุมเทพวิทยาคาร</v>
      </c>
      <c r="C346" s="28">
        <v>2000400814</v>
      </c>
      <c r="D346" s="59" t="str">
        <f>VLOOKUP(C346,[3]รวม!$A$2:$C$790,3,FALSE)</f>
        <v>โรงเรียนปทุมเทพวิทยาคาร</v>
      </c>
      <c r="E346" s="28" t="s">
        <v>203</v>
      </c>
      <c r="F346" s="28" t="s">
        <v>894</v>
      </c>
      <c r="G346" s="28" t="s">
        <v>201</v>
      </c>
      <c r="H346" s="28" t="s">
        <v>893</v>
      </c>
      <c r="I346" s="29" t="s">
        <v>892</v>
      </c>
      <c r="J346" s="38">
        <v>14000</v>
      </c>
      <c r="K346" s="38">
        <v>-13999</v>
      </c>
      <c r="L346" s="38">
        <v>1</v>
      </c>
    </row>
    <row r="347" spans="1:12" x14ac:dyDescent="0.35">
      <c r="A347" s="41">
        <v>2000400318</v>
      </c>
      <c r="B347" s="60" t="s">
        <v>150</v>
      </c>
      <c r="C347" s="28">
        <v>2000400319</v>
      </c>
      <c r="D347" s="59" t="str">
        <f>VLOOKUP(C347,[3]รวม!$A$2:$C$790,3,FALSE)</f>
        <v>รร.สพป.เขต1 กาฬสินธุ</v>
      </c>
      <c r="E347" s="28" t="s">
        <v>203</v>
      </c>
      <c r="F347" s="28" t="s">
        <v>889</v>
      </c>
      <c r="G347" s="28" t="s">
        <v>201</v>
      </c>
      <c r="H347" s="28" t="s">
        <v>888</v>
      </c>
      <c r="I347" s="29" t="s">
        <v>887</v>
      </c>
      <c r="J347" s="38">
        <v>148000</v>
      </c>
      <c r="K347" s="38">
        <v>-147999</v>
      </c>
      <c r="L347" s="38">
        <v>1</v>
      </c>
    </row>
    <row r="348" spans="1:12" x14ac:dyDescent="0.35">
      <c r="A348" s="28">
        <v>2000400320</v>
      </c>
      <c r="B348" s="59" t="str">
        <f>VLOOKUP(A348,[3]รวม!$A$2:$C$790,3,FALSE)</f>
        <v>สพป.กาฬสินธุ์ เขต 2</v>
      </c>
      <c r="C348" s="28">
        <v>2000400320</v>
      </c>
      <c r="D348" s="59" t="str">
        <f>VLOOKUP(C348,[3]รวม!$A$2:$C$790,3,FALSE)</f>
        <v>สพป.กาฬสินธุ์ เขต 2</v>
      </c>
      <c r="E348" s="28" t="s">
        <v>203</v>
      </c>
      <c r="F348" s="28" t="s">
        <v>886</v>
      </c>
      <c r="G348" s="28" t="s">
        <v>201</v>
      </c>
      <c r="H348" s="28" t="s">
        <v>883</v>
      </c>
      <c r="I348" s="29" t="s">
        <v>8</v>
      </c>
      <c r="J348" s="38">
        <v>8862</v>
      </c>
      <c r="K348" s="38">
        <v>-8861</v>
      </c>
      <c r="L348" s="38">
        <v>1</v>
      </c>
    </row>
    <row r="349" spans="1:12" x14ac:dyDescent="0.35">
      <c r="A349" s="28">
        <v>2000400320</v>
      </c>
      <c r="B349" s="59" t="str">
        <f>VLOOKUP(A349,[3]รวม!$A$2:$C$790,3,FALSE)</f>
        <v>สพป.กาฬสินธุ์ เขต 2</v>
      </c>
      <c r="C349" s="28">
        <v>2000400320</v>
      </c>
      <c r="D349" s="59" t="str">
        <f>VLOOKUP(C349,[3]รวม!$A$2:$C$790,3,FALSE)</f>
        <v>สพป.กาฬสินธุ์ เขต 2</v>
      </c>
      <c r="E349" s="28" t="s">
        <v>203</v>
      </c>
      <c r="F349" s="28" t="s">
        <v>885</v>
      </c>
      <c r="G349" s="28" t="s">
        <v>201</v>
      </c>
      <c r="H349" s="28" t="s">
        <v>883</v>
      </c>
      <c r="I349" s="29" t="s">
        <v>8</v>
      </c>
      <c r="J349" s="38">
        <v>8862</v>
      </c>
      <c r="K349" s="38">
        <v>-8861</v>
      </c>
      <c r="L349" s="38">
        <v>1</v>
      </c>
    </row>
    <row r="350" spans="1:12" x14ac:dyDescent="0.35">
      <c r="A350" s="28">
        <v>2000400320</v>
      </c>
      <c r="B350" s="59" t="str">
        <f>VLOOKUP(A350,[3]รวม!$A$2:$C$790,3,FALSE)</f>
        <v>สพป.กาฬสินธุ์ เขต 2</v>
      </c>
      <c r="C350" s="28">
        <v>2000400320</v>
      </c>
      <c r="D350" s="59" t="str">
        <f>VLOOKUP(C350,[3]รวม!$A$2:$C$790,3,FALSE)</f>
        <v>สพป.กาฬสินธุ์ เขต 2</v>
      </c>
      <c r="E350" s="28" t="s">
        <v>203</v>
      </c>
      <c r="F350" s="28" t="s">
        <v>884</v>
      </c>
      <c r="G350" s="28" t="s">
        <v>201</v>
      </c>
      <c r="H350" s="28" t="s">
        <v>883</v>
      </c>
      <c r="I350" s="29" t="s">
        <v>8</v>
      </c>
      <c r="J350" s="38">
        <v>8862</v>
      </c>
      <c r="K350" s="38">
        <v>-8861</v>
      </c>
      <c r="L350" s="38">
        <v>1</v>
      </c>
    </row>
    <row r="351" spans="1:12" x14ac:dyDescent="0.35">
      <c r="A351" s="28">
        <v>2000400320</v>
      </c>
      <c r="B351" s="59" t="str">
        <f>VLOOKUP(A351,[3]รวม!$A$2:$C$790,3,FALSE)</f>
        <v>สพป.กาฬสินธุ์ เขต 2</v>
      </c>
      <c r="C351" s="28">
        <v>2000400320</v>
      </c>
      <c r="D351" s="59" t="str">
        <f>VLOOKUP(C351,[3]รวม!$A$2:$C$790,3,FALSE)</f>
        <v>สพป.กาฬสินธุ์ เขต 2</v>
      </c>
      <c r="E351" s="28" t="s">
        <v>203</v>
      </c>
      <c r="F351" s="28" t="s">
        <v>882</v>
      </c>
      <c r="G351" s="28" t="s">
        <v>201</v>
      </c>
      <c r="H351" s="28" t="s">
        <v>880</v>
      </c>
      <c r="I351" s="29" t="s">
        <v>8</v>
      </c>
      <c r="J351" s="38">
        <v>8862</v>
      </c>
      <c r="K351" s="38">
        <v>-8861</v>
      </c>
      <c r="L351" s="38">
        <v>1</v>
      </c>
    </row>
    <row r="352" spans="1:12" x14ac:dyDescent="0.35">
      <c r="A352" s="28">
        <v>2000400320</v>
      </c>
      <c r="B352" s="59" t="str">
        <f>VLOOKUP(A352,[3]รวม!$A$2:$C$790,3,FALSE)</f>
        <v>สพป.กาฬสินธุ์ เขต 2</v>
      </c>
      <c r="C352" s="28">
        <v>2000400320</v>
      </c>
      <c r="D352" s="59" t="str">
        <f>VLOOKUP(C352,[3]รวม!$A$2:$C$790,3,FALSE)</f>
        <v>สพป.กาฬสินธุ์ เขต 2</v>
      </c>
      <c r="E352" s="28" t="s">
        <v>203</v>
      </c>
      <c r="F352" s="28" t="s">
        <v>881</v>
      </c>
      <c r="G352" s="28" t="s">
        <v>201</v>
      </c>
      <c r="H352" s="28" t="s">
        <v>880</v>
      </c>
      <c r="I352" s="29" t="s">
        <v>8</v>
      </c>
      <c r="J352" s="38">
        <v>8862</v>
      </c>
      <c r="K352" s="38">
        <v>-8861</v>
      </c>
      <c r="L352" s="38">
        <v>1</v>
      </c>
    </row>
    <row r="353" spans="1:12" x14ac:dyDescent="0.35">
      <c r="A353" s="41">
        <v>2000400371</v>
      </c>
      <c r="B353" s="60" t="s">
        <v>155</v>
      </c>
      <c r="C353" s="28">
        <v>2000400372</v>
      </c>
      <c r="D353" s="59" t="str">
        <f>VLOOKUP(C353,[3]รวม!$A$2:$C$790,3,FALSE)</f>
        <v>รร.สพป.เขต3 สกลนคร</v>
      </c>
      <c r="E353" s="28" t="s">
        <v>203</v>
      </c>
      <c r="F353" s="28" t="s">
        <v>877</v>
      </c>
      <c r="G353" s="28" t="s">
        <v>201</v>
      </c>
      <c r="H353" s="28" t="s">
        <v>876</v>
      </c>
      <c r="I353" s="29" t="s">
        <v>875</v>
      </c>
      <c r="J353" s="38">
        <v>96000</v>
      </c>
      <c r="K353" s="38">
        <v>-95999</v>
      </c>
      <c r="L353" s="38">
        <v>1</v>
      </c>
    </row>
    <row r="354" spans="1:12" x14ac:dyDescent="0.35">
      <c r="A354" s="28">
        <v>2000400677</v>
      </c>
      <c r="B354" s="59" t="str">
        <f>VLOOKUP(A354,[3]รวม!$A$2:$C$790,3,FALSE)</f>
        <v>โรงเรียนเตรียมอุดมศึกษา ภาคตะวันออกเฉียงเหนือ</v>
      </c>
      <c r="C354" s="28">
        <v>2000400677</v>
      </c>
      <c r="D354" s="59" t="str">
        <f>VLOOKUP(C354,[3]รวม!$A$2:$C$790,3,FALSE)</f>
        <v>โรงเรียนเตรียมอุดมศึกษา ภาคตะวันออกเฉียงเหนือ</v>
      </c>
      <c r="E354" s="28" t="s">
        <v>203</v>
      </c>
      <c r="F354" s="28" t="s">
        <v>874</v>
      </c>
      <c r="G354" s="28" t="s">
        <v>201</v>
      </c>
      <c r="H354" s="28" t="s">
        <v>372</v>
      </c>
      <c r="I354" s="29" t="s">
        <v>8</v>
      </c>
      <c r="J354" s="38">
        <v>8862</v>
      </c>
      <c r="K354" s="38">
        <v>-8861</v>
      </c>
      <c r="L354" s="38">
        <v>1</v>
      </c>
    </row>
    <row r="355" spans="1:12" x14ac:dyDescent="0.35">
      <c r="A355" s="28">
        <v>2000400677</v>
      </c>
      <c r="B355" s="59" t="str">
        <f>VLOOKUP(A355,[3]รวม!$A$2:$C$790,3,FALSE)</f>
        <v>โรงเรียนเตรียมอุดมศึกษา ภาคตะวันออกเฉียงเหนือ</v>
      </c>
      <c r="C355" s="28">
        <v>2000400677</v>
      </c>
      <c r="D355" s="59" t="str">
        <f>VLOOKUP(C355,[3]รวม!$A$2:$C$790,3,FALSE)</f>
        <v>โรงเรียนเตรียมอุดมศึกษา ภาคตะวันออกเฉียงเหนือ</v>
      </c>
      <c r="E355" s="28" t="s">
        <v>203</v>
      </c>
      <c r="F355" s="28" t="s">
        <v>873</v>
      </c>
      <c r="G355" s="28" t="s">
        <v>201</v>
      </c>
      <c r="H355" s="28" t="s">
        <v>872</v>
      </c>
      <c r="I355" s="29" t="s">
        <v>871</v>
      </c>
      <c r="J355" s="38">
        <v>96000</v>
      </c>
      <c r="K355" s="38">
        <v>-95999</v>
      </c>
      <c r="L355" s="38">
        <v>1</v>
      </c>
    </row>
    <row r="356" spans="1:12" x14ac:dyDescent="0.35">
      <c r="A356" s="28">
        <v>2000400677</v>
      </c>
      <c r="B356" s="59" t="str">
        <f>VLOOKUP(A356,[3]รวม!$A$2:$C$790,3,FALSE)</f>
        <v>โรงเรียนเตรียมอุดมศึกษา ภาคตะวันออกเฉียงเหนือ</v>
      </c>
      <c r="C356" s="28">
        <v>2000400677</v>
      </c>
      <c r="D356" s="59" t="str">
        <f>VLOOKUP(C356,[3]รวม!$A$2:$C$790,3,FALSE)</f>
        <v>โรงเรียนเตรียมอุดมศึกษา ภาคตะวันออกเฉียงเหนือ</v>
      </c>
      <c r="E356" s="28" t="s">
        <v>203</v>
      </c>
      <c r="F356" s="28" t="s">
        <v>870</v>
      </c>
      <c r="G356" s="28" t="s">
        <v>201</v>
      </c>
      <c r="H356" s="28" t="s">
        <v>869</v>
      </c>
      <c r="I356" s="29" t="s">
        <v>868</v>
      </c>
      <c r="J356" s="38">
        <v>93000</v>
      </c>
      <c r="K356" s="38">
        <v>-92999</v>
      </c>
      <c r="L356" s="38">
        <v>1</v>
      </c>
    </row>
    <row r="357" spans="1:12" x14ac:dyDescent="0.35">
      <c r="A357" s="28">
        <v>2000400677</v>
      </c>
      <c r="B357" s="59" t="str">
        <f>VLOOKUP(A357,[3]รวม!$A$2:$C$790,3,FALSE)</f>
        <v>โรงเรียนเตรียมอุดมศึกษา ภาคตะวันออกเฉียงเหนือ</v>
      </c>
      <c r="C357" s="28">
        <v>2000400677</v>
      </c>
      <c r="D357" s="59" t="str">
        <f>VLOOKUP(C357,[3]รวม!$A$2:$C$790,3,FALSE)</f>
        <v>โรงเรียนเตรียมอุดมศึกษา ภาคตะวันออกเฉียงเหนือ</v>
      </c>
      <c r="E357" s="28" t="s">
        <v>203</v>
      </c>
      <c r="F357" s="28" t="s">
        <v>867</v>
      </c>
      <c r="G357" s="28" t="s">
        <v>201</v>
      </c>
      <c r="H357" s="28" t="s">
        <v>866</v>
      </c>
      <c r="I357" s="29" t="s">
        <v>865</v>
      </c>
      <c r="J357" s="38">
        <v>92284</v>
      </c>
      <c r="K357" s="38">
        <v>-92283</v>
      </c>
      <c r="L357" s="38">
        <v>1</v>
      </c>
    </row>
    <row r="358" spans="1:12" x14ac:dyDescent="0.35">
      <c r="A358" s="28">
        <v>2000400677</v>
      </c>
      <c r="B358" s="59" t="str">
        <f>VLOOKUP(A358,[3]รวม!$A$2:$C$790,3,FALSE)</f>
        <v>โรงเรียนเตรียมอุดมศึกษา ภาคตะวันออกเฉียงเหนือ</v>
      </c>
      <c r="C358" s="28">
        <v>2000400677</v>
      </c>
      <c r="D358" s="59" t="str">
        <f>VLOOKUP(C358,[3]รวม!$A$2:$C$790,3,FALSE)</f>
        <v>โรงเรียนเตรียมอุดมศึกษา ภาคตะวันออกเฉียงเหนือ</v>
      </c>
      <c r="E358" s="28" t="s">
        <v>203</v>
      </c>
      <c r="F358" s="28" t="s">
        <v>864</v>
      </c>
      <c r="G358" s="28" t="s">
        <v>201</v>
      </c>
      <c r="H358" s="28" t="s">
        <v>863</v>
      </c>
      <c r="I358" s="29" t="s">
        <v>862</v>
      </c>
      <c r="J358" s="38">
        <v>82000</v>
      </c>
      <c r="K358" s="38">
        <v>-81999</v>
      </c>
      <c r="L358" s="38">
        <v>1</v>
      </c>
    </row>
    <row r="359" spans="1:12" x14ac:dyDescent="0.35">
      <c r="A359" s="28">
        <v>2000400677</v>
      </c>
      <c r="B359" s="59" t="str">
        <f>VLOOKUP(A359,[3]รวม!$A$2:$C$790,3,FALSE)</f>
        <v>โรงเรียนเตรียมอุดมศึกษา ภาคตะวันออกเฉียงเหนือ</v>
      </c>
      <c r="C359" s="28">
        <v>2000400677</v>
      </c>
      <c r="D359" s="59" t="str">
        <f>VLOOKUP(C359,[3]รวม!$A$2:$C$790,3,FALSE)</f>
        <v>โรงเรียนเตรียมอุดมศึกษา ภาคตะวันออกเฉียงเหนือ</v>
      </c>
      <c r="E359" s="28" t="s">
        <v>203</v>
      </c>
      <c r="F359" s="28" t="s">
        <v>861</v>
      </c>
      <c r="G359" s="28" t="s">
        <v>201</v>
      </c>
      <c r="H359" s="28" t="s">
        <v>856</v>
      </c>
      <c r="I359" s="29" t="s">
        <v>860</v>
      </c>
      <c r="J359" s="38">
        <v>99000</v>
      </c>
      <c r="K359" s="38">
        <v>-98999</v>
      </c>
      <c r="L359" s="38">
        <v>1</v>
      </c>
    </row>
    <row r="360" spans="1:12" x14ac:dyDescent="0.35">
      <c r="A360" s="28">
        <v>2000400677</v>
      </c>
      <c r="B360" s="59" t="str">
        <f>VLOOKUP(A360,[3]รวม!$A$2:$C$790,3,FALSE)</f>
        <v>โรงเรียนเตรียมอุดมศึกษา ภาคตะวันออกเฉียงเหนือ</v>
      </c>
      <c r="C360" s="28">
        <v>2000400677</v>
      </c>
      <c r="D360" s="59" t="str">
        <f>VLOOKUP(C360,[3]รวม!$A$2:$C$790,3,FALSE)</f>
        <v>โรงเรียนเตรียมอุดมศึกษา ภาคตะวันออกเฉียงเหนือ</v>
      </c>
      <c r="E360" s="28" t="s">
        <v>203</v>
      </c>
      <c r="F360" s="28" t="s">
        <v>859</v>
      </c>
      <c r="G360" s="28" t="s">
        <v>201</v>
      </c>
      <c r="H360" s="28" t="s">
        <v>856</v>
      </c>
      <c r="I360" s="29" t="s">
        <v>858</v>
      </c>
      <c r="J360" s="38">
        <v>95132</v>
      </c>
      <c r="K360" s="38">
        <v>-95131</v>
      </c>
      <c r="L360" s="38">
        <v>1</v>
      </c>
    </row>
    <row r="361" spans="1:12" x14ac:dyDescent="0.35">
      <c r="A361" s="28">
        <v>2000400677</v>
      </c>
      <c r="B361" s="59" t="str">
        <f>VLOOKUP(A361,[3]รวม!$A$2:$C$790,3,FALSE)</f>
        <v>โรงเรียนเตรียมอุดมศึกษา ภาคตะวันออกเฉียงเหนือ</v>
      </c>
      <c r="C361" s="28">
        <v>2000400677</v>
      </c>
      <c r="D361" s="59" t="str">
        <f>VLOOKUP(C361,[3]รวม!$A$2:$C$790,3,FALSE)</f>
        <v>โรงเรียนเตรียมอุดมศึกษา ภาคตะวันออกเฉียงเหนือ</v>
      </c>
      <c r="E361" s="28" t="s">
        <v>203</v>
      </c>
      <c r="F361" s="28" t="s">
        <v>857</v>
      </c>
      <c r="G361" s="28" t="s">
        <v>201</v>
      </c>
      <c r="H361" s="28" t="s">
        <v>856</v>
      </c>
      <c r="I361" s="29" t="s">
        <v>855</v>
      </c>
      <c r="J361" s="38">
        <v>95000</v>
      </c>
      <c r="K361" s="38">
        <v>-94999</v>
      </c>
      <c r="L361" s="38">
        <v>1</v>
      </c>
    </row>
    <row r="362" spans="1:12" x14ac:dyDescent="0.35">
      <c r="A362" s="28">
        <v>2000400677</v>
      </c>
      <c r="B362" s="59" t="str">
        <f>VLOOKUP(A362,[3]รวม!$A$2:$C$790,3,FALSE)</f>
        <v>โรงเรียนเตรียมอุดมศึกษา ภาคตะวันออกเฉียงเหนือ</v>
      </c>
      <c r="C362" s="28">
        <v>2000400677</v>
      </c>
      <c r="D362" s="59" t="str">
        <f>VLOOKUP(C362,[3]รวม!$A$2:$C$790,3,FALSE)</f>
        <v>โรงเรียนเตรียมอุดมศึกษา ภาคตะวันออกเฉียงเหนือ</v>
      </c>
      <c r="E362" s="28" t="s">
        <v>203</v>
      </c>
      <c r="F362" s="28" t="s">
        <v>854</v>
      </c>
      <c r="G362" s="28" t="s">
        <v>201</v>
      </c>
      <c r="H362" s="28" t="s">
        <v>853</v>
      </c>
      <c r="I362" s="29" t="s">
        <v>852</v>
      </c>
      <c r="J362" s="38">
        <v>15490</v>
      </c>
      <c r="K362" s="38">
        <v>-15489</v>
      </c>
      <c r="L362" s="38">
        <v>1</v>
      </c>
    </row>
    <row r="363" spans="1:12" x14ac:dyDescent="0.35">
      <c r="A363" s="28">
        <v>2000400677</v>
      </c>
      <c r="B363" s="59" t="str">
        <f>VLOOKUP(A363,[3]รวม!$A$2:$C$790,3,FALSE)</f>
        <v>โรงเรียนเตรียมอุดมศึกษา ภาคตะวันออกเฉียงเหนือ</v>
      </c>
      <c r="C363" s="28">
        <v>2000400677</v>
      </c>
      <c r="D363" s="59" t="str">
        <f>VLOOKUP(C363,[3]รวม!$A$2:$C$790,3,FALSE)</f>
        <v>โรงเรียนเตรียมอุดมศึกษา ภาคตะวันออกเฉียงเหนือ</v>
      </c>
      <c r="E363" s="28" t="s">
        <v>203</v>
      </c>
      <c r="F363" s="28" t="s">
        <v>851</v>
      </c>
      <c r="G363" s="28" t="s">
        <v>201</v>
      </c>
      <c r="H363" s="28" t="s">
        <v>850</v>
      </c>
      <c r="I363" s="29" t="s">
        <v>849</v>
      </c>
      <c r="J363" s="38">
        <v>49400</v>
      </c>
      <c r="K363" s="38">
        <v>-49399</v>
      </c>
      <c r="L363" s="38">
        <v>1</v>
      </c>
    </row>
    <row r="364" spans="1:12" x14ac:dyDescent="0.35">
      <c r="A364" s="28">
        <v>2000400677</v>
      </c>
      <c r="B364" s="59" t="str">
        <f>VLOOKUP(A364,[3]รวม!$A$2:$C$790,3,FALSE)</f>
        <v>โรงเรียนเตรียมอุดมศึกษา ภาคตะวันออกเฉียงเหนือ</v>
      </c>
      <c r="C364" s="28">
        <v>2000400677</v>
      </c>
      <c r="D364" s="59" t="str">
        <f>VLOOKUP(C364,[3]รวม!$A$2:$C$790,3,FALSE)</f>
        <v>โรงเรียนเตรียมอุดมศึกษา ภาคตะวันออกเฉียงเหนือ</v>
      </c>
      <c r="E364" s="28" t="s">
        <v>203</v>
      </c>
      <c r="F364" s="28" t="s">
        <v>848</v>
      </c>
      <c r="G364" s="28" t="s">
        <v>201</v>
      </c>
      <c r="H364" s="28" t="s">
        <v>847</v>
      </c>
      <c r="I364" s="29" t="s">
        <v>846</v>
      </c>
      <c r="J364" s="38">
        <v>68000</v>
      </c>
      <c r="K364" s="38">
        <v>-67999</v>
      </c>
      <c r="L364" s="38">
        <v>1</v>
      </c>
    </row>
    <row r="365" spans="1:12" x14ac:dyDescent="0.35">
      <c r="A365" s="28">
        <v>2000400677</v>
      </c>
      <c r="B365" s="59" t="str">
        <f>VLOOKUP(A365,[3]รวม!$A$2:$C$790,3,FALSE)</f>
        <v>โรงเรียนเตรียมอุดมศึกษา ภาคตะวันออกเฉียงเหนือ</v>
      </c>
      <c r="C365" s="28">
        <v>2000400677</v>
      </c>
      <c r="D365" s="59" t="str">
        <f>VLOOKUP(C365,[3]รวม!$A$2:$C$790,3,FALSE)</f>
        <v>โรงเรียนเตรียมอุดมศึกษา ภาคตะวันออกเฉียงเหนือ</v>
      </c>
      <c r="E365" s="28" t="s">
        <v>203</v>
      </c>
      <c r="F365" s="28" t="s">
        <v>845</v>
      </c>
      <c r="G365" s="28" t="s">
        <v>201</v>
      </c>
      <c r="H365" s="28" t="s">
        <v>844</v>
      </c>
      <c r="I365" s="29" t="s">
        <v>843</v>
      </c>
      <c r="J365" s="38">
        <v>10000</v>
      </c>
      <c r="K365" s="38">
        <v>-3495.89</v>
      </c>
      <c r="L365" s="38">
        <v>6504.11</v>
      </c>
    </row>
    <row r="366" spans="1:12" x14ac:dyDescent="0.35">
      <c r="A366" s="28">
        <v>2000400677</v>
      </c>
      <c r="B366" s="59" t="str">
        <f>VLOOKUP(A366,[3]รวม!$A$2:$C$790,3,FALSE)</f>
        <v>โรงเรียนเตรียมอุดมศึกษา ภาคตะวันออกเฉียงเหนือ</v>
      </c>
      <c r="C366" s="28">
        <v>2000400677</v>
      </c>
      <c r="D366" s="59" t="str">
        <f>VLOOKUP(C366,[3]รวม!$A$2:$C$790,3,FALSE)</f>
        <v>โรงเรียนเตรียมอุดมศึกษา ภาคตะวันออกเฉียงเหนือ</v>
      </c>
      <c r="E366" s="28" t="s">
        <v>203</v>
      </c>
      <c r="F366" s="28" t="s">
        <v>842</v>
      </c>
      <c r="G366" s="28" t="s">
        <v>201</v>
      </c>
      <c r="H366" s="28" t="s">
        <v>841</v>
      </c>
      <c r="I366" s="29" t="s">
        <v>840</v>
      </c>
      <c r="J366" s="38">
        <v>42971</v>
      </c>
      <c r="K366" s="38">
        <v>-12228.76</v>
      </c>
      <c r="L366" s="38">
        <v>30742.240000000002</v>
      </c>
    </row>
    <row r="367" spans="1:12" x14ac:dyDescent="0.35">
      <c r="A367" s="28">
        <v>2000400677</v>
      </c>
      <c r="B367" s="59" t="str">
        <f>VLOOKUP(A367,[3]รวม!$A$2:$C$790,3,FALSE)</f>
        <v>โรงเรียนเตรียมอุดมศึกษา ภาคตะวันออกเฉียงเหนือ</v>
      </c>
      <c r="C367" s="28">
        <v>2000400677</v>
      </c>
      <c r="D367" s="59" t="str">
        <f>VLOOKUP(C367,[3]รวม!$A$2:$C$790,3,FALSE)</f>
        <v>โรงเรียนเตรียมอุดมศึกษา ภาคตะวันออกเฉียงเหนือ</v>
      </c>
      <c r="E367" s="28" t="s">
        <v>203</v>
      </c>
      <c r="F367" s="28" t="s">
        <v>839</v>
      </c>
      <c r="G367" s="28" t="s">
        <v>201</v>
      </c>
      <c r="H367" s="28" t="s">
        <v>838</v>
      </c>
      <c r="I367" s="29" t="s">
        <v>837</v>
      </c>
      <c r="J367" s="38">
        <v>136880</v>
      </c>
      <c r="K367" s="38">
        <v>-22863.13</v>
      </c>
      <c r="L367" s="38">
        <v>114016.87</v>
      </c>
    </row>
    <row r="368" spans="1:12" x14ac:dyDescent="0.35">
      <c r="A368" s="28">
        <v>2000400108</v>
      </c>
      <c r="B368" s="59" t="str">
        <f>VLOOKUP(A368,[3]รวม!$A$2:$C$790,3,FALSE)</f>
        <v>โรงเรียนกาวิละอนุกูล</v>
      </c>
      <c r="C368" s="28">
        <v>2000400108</v>
      </c>
      <c r="D368" s="59" t="str">
        <f>VLOOKUP(C368,[3]รวม!$A$2:$C$790,3,FALSE)</f>
        <v>โรงเรียนกาวิละอนุกูล</v>
      </c>
      <c r="E368" s="28" t="s">
        <v>203</v>
      </c>
      <c r="F368" s="28" t="s">
        <v>836</v>
      </c>
      <c r="G368" s="28" t="s">
        <v>201</v>
      </c>
      <c r="H368" s="28" t="s">
        <v>381</v>
      </c>
      <c r="I368" s="29" t="s">
        <v>835</v>
      </c>
      <c r="J368" s="38">
        <v>8862</v>
      </c>
      <c r="K368" s="38">
        <v>-8861</v>
      </c>
      <c r="L368" s="38">
        <v>1</v>
      </c>
    </row>
    <row r="369" spans="1:12" x14ac:dyDescent="0.35">
      <c r="A369" s="28">
        <v>2000400543</v>
      </c>
      <c r="B369" s="59" t="str">
        <f>VLOOKUP(A369,[3]รวม!$A$2:$C$790,3,FALSE)</f>
        <v>โรงเรียนศึกษาสงเคราะห์จิตต์อารีย์</v>
      </c>
      <c r="C369" s="28">
        <v>2000400543</v>
      </c>
      <c r="D369" s="59" t="str">
        <f>VLOOKUP(C369,[3]รวม!$A$2:$C$790,3,FALSE)</f>
        <v>โรงเรียนศึกษาสงเคราะห์จิตต์อารีย์</v>
      </c>
      <c r="E369" s="28" t="s">
        <v>203</v>
      </c>
      <c r="F369" s="28" t="s">
        <v>833</v>
      </c>
      <c r="G369" s="28" t="s">
        <v>201</v>
      </c>
      <c r="H369" s="28" t="s">
        <v>380</v>
      </c>
      <c r="I369" s="29" t="s">
        <v>832</v>
      </c>
      <c r="J369" s="38">
        <v>8862</v>
      </c>
      <c r="K369" s="38">
        <v>-8861</v>
      </c>
      <c r="L369" s="38">
        <v>1</v>
      </c>
    </row>
    <row r="370" spans="1:12" x14ac:dyDescent="0.35">
      <c r="A370" s="28">
        <v>2000400666</v>
      </c>
      <c r="B370" s="59" t="str">
        <f>VLOOKUP(A370,[3]รวม!$A$2:$C$790,3,FALSE)</f>
        <v>โรงเรียนบุญวาทย์วิทยาลัย</v>
      </c>
      <c r="C370" s="28">
        <v>2000400666</v>
      </c>
      <c r="D370" s="59" t="str">
        <f>VLOOKUP(C370,[3]รวม!$A$2:$C$790,3,FALSE)</f>
        <v>โรงเรียนบุญวาทย์วิทยาลัย</v>
      </c>
      <c r="E370" s="28" t="s">
        <v>203</v>
      </c>
      <c r="F370" s="28" t="s">
        <v>831</v>
      </c>
      <c r="G370" s="28" t="s">
        <v>201</v>
      </c>
      <c r="H370" s="28" t="s">
        <v>375</v>
      </c>
      <c r="I370" s="29" t="s">
        <v>830</v>
      </c>
      <c r="J370" s="38">
        <v>8862</v>
      </c>
      <c r="K370" s="38">
        <v>-8861</v>
      </c>
      <c r="L370" s="38">
        <v>1</v>
      </c>
    </row>
    <row r="371" spans="1:12" x14ac:dyDescent="0.35">
      <c r="A371" s="28">
        <v>2000400666</v>
      </c>
      <c r="B371" s="59" t="str">
        <f>VLOOKUP(A371,[3]รวม!$A$2:$C$790,3,FALSE)</f>
        <v>โรงเรียนบุญวาทย์วิทยาลัย</v>
      </c>
      <c r="C371" s="28">
        <v>2000400666</v>
      </c>
      <c r="D371" s="59" t="str">
        <f>VLOOKUP(C371,[3]รวม!$A$2:$C$790,3,FALSE)</f>
        <v>โรงเรียนบุญวาทย์วิทยาลัย</v>
      </c>
      <c r="E371" s="28" t="s">
        <v>203</v>
      </c>
      <c r="F371" s="28" t="s">
        <v>829</v>
      </c>
      <c r="G371" s="28" t="s">
        <v>201</v>
      </c>
      <c r="H371" s="28" t="s">
        <v>827</v>
      </c>
      <c r="I371" s="29" t="s">
        <v>689</v>
      </c>
      <c r="J371" s="38">
        <v>7200</v>
      </c>
      <c r="K371" s="38">
        <v>-7199</v>
      </c>
      <c r="L371" s="38">
        <v>1</v>
      </c>
    </row>
    <row r="372" spans="1:12" x14ac:dyDescent="0.35">
      <c r="A372" s="28">
        <v>2000400666</v>
      </c>
      <c r="B372" s="59" t="str">
        <f>VLOOKUP(A372,[3]รวม!$A$2:$C$790,3,FALSE)</f>
        <v>โรงเรียนบุญวาทย์วิทยาลัย</v>
      </c>
      <c r="C372" s="28">
        <v>2000400666</v>
      </c>
      <c r="D372" s="59" t="str">
        <f>VLOOKUP(C372,[3]รวม!$A$2:$C$790,3,FALSE)</f>
        <v>โรงเรียนบุญวาทย์วิทยาลัย</v>
      </c>
      <c r="E372" s="28" t="s">
        <v>203</v>
      </c>
      <c r="F372" s="28" t="s">
        <v>828</v>
      </c>
      <c r="G372" s="28" t="s">
        <v>201</v>
      </c>
      <c r="H372" s="28" t="s">
        <v>827</v>
      </c>
      <c r="I372" s="29" t="s">
        <v>826</v>
      </c>
      <c r="J372" s="38">
        <v>12150</v>
      </c>
      <c r="K372" s="38">
        <v>-12149</v>
      </c>
      <c r="L372" s="38">
        <v>1</v>
      </c>
    </row>
    <row r="373" spans="1:12" x14ac:dyDescent="0.35">
      <c r="A373" s="28">
        <v>2000400666</v>
      </c>
      <c r="B373" s="59" t="str">
        <f>VLOOKUP(A373,[3]รวม!$A$2:$C$790,3,FALSE)</f>
        <v>โรงเรียนบุญวาทย์วิทยาลัย</v>
      </c>
      <c r="C373" s="28">
        <v>2000400666</v>
      </c>
      <c r="D373" s="59" t="str">
        <f>VLOOKUP(C373,[3]รวม!$A$2:$C$790,3,FALSE)</f>
        <v>โรงเรียนบุญวาทย์วิทยาลัย</v>
      </c>
      <c r="E373" s="28" t="s">
        <v>203</v>
      </c>
      <c r="F373" s="28" t="s">
        <v>825</v>
      </c>
      <c r="G373" s="28" t="s">
        <v>201</v>
      </c>
      <c r="H373" s="28" t="s">
        <v>824</v>
      </c>
      <c r="I373" s="29" t="s">
        <v>823</v>
      </c>
      <c r="J373" s="38">
        <v>15000</v>
      </c>
      <c r="K373" s="38">
        <v>-11383.56</v>
      </c>
      <c r="L373" s="38">
        <v>3616.44</v>
      </c>
    </row>
    <row r="374" spans="1:12" x14ac:dyDescent="0.35">
      <c r="A374" s="28">
        <v>2000400666</v>
      </c>
      <c r="B374" s="59" t="str">
        <f>VLOOKUP(A374,[3]รวม!$A$2:$C$790,3,FALSE)</f>
        <v>โรงเรียนบุญวาทย์วิทยาลัย</v>
      </c>
      <c r="C374" s="28">
        <v>2000400666</v>
      </c>
      <c r="D374" s="59" t="str">
        <f>VLOOKUP(C374,[3]รวม!$A$2:$C$790,3,FALSE)</f>
        <v>โรงเรียนบุญวาทย์วิทยาลัย</v>
      </c>
      <c r="E374" s="28" t="s">
        <v>203</v>
      </c>
      <c r="F374" s="28" t="s">
        <v>822</v>
      </c>
      <c r="G374" s="28" t="s">
        <v>201</v>
      </c>
      <c r="H374" s="28" t="s">
        <v>821</v>
      </c>
      <c r="I374" s="29" t="s">
        <v>820</v>
      </c>
      <c r="J374" s="38">
        <v>10100</v>
      </c>
      <c r="K374" s="38">
        <v>-5058.5</v>
      </c>
      <c r="L374" s="38">
        <v>5041.5</v>
      </c>
    </row>
    <row r="375" spans="1:12" x14ac:dyDescent="0.35">
      <c r="A375" s="28">
        <v>2000400666</v>
      </c>
      <c r="B375" s="59" t="str">
        <f>VLOOKUP(A375,[3]รวม!$A$2:$C$790,3,FALSE)</f>
        <v>โรงเรียนบุญวาทย์วิทยาลัย</v>
      </c>
      <c r="C375" s="28">
        <v>2000400666</v>
      </c>
      <c r="D375" s="59" t="str">
        <f>VLOOKUP(C375,[3]รวม!$A$2:$C$790,3,FALSE)</f>
        <v>โรงเรียนบุญวาทย์วิทยาลัย</v>
      </c>
      <c r="E375" s="28" t="s">
        <v>203</v>
      </c>
      <c r="F375" s="28" t="s">
        <v>819</v>
      </c>
      <c r="G375" s="28" t="s">
        <v>201</v>
      </c>
      <c r="H375" s="28" t="s">
        <v>818</v>
      </c>
      <c r="I375" s="29" t="s">
        <v>817</v>
      </c>
      <c r="J375" s="38">
        <v>14850</v>
      </c>
      <c r="K375" s="38">
        <v>-7082.37</v>
      </c>
      <c r="L375" s="38">
        <v>7767.63</v>
      </c>
    </row>
    <row r="376" spans="1:12" x14ac:dyDescent="0.35">
      <c r="A376" s="28">
        <v>2000400666</v>
      </c>
      <c r="B376" s="59" t="str">
        <f>VLOOKUP(A376,[3]รวม!$A$2:$C$790,3,FALSE)</f>
        <v>โรงเรียนบุญวาทย์วิทยาลัย</v>
      </c>
      <c r="C376" s="28">
        <v>2000400666</v>
      </c>
      <c r="D376" s="59" t="str">
        <f>VLOOKUP(C376,[3]รวม!$A$2:$C$790,3,FALSE)</f>
        <v>โรงเรียนบุญวาทย์วิทยาลัย</v>
      </c>
      <c r="E376" s="28" t="s">
        <v>203</v>
      </c>
      <c r="F376" s="28" t="s">
        <v>816</v>
      </c>
      <c r="G376" s="28" t="s">
        <v>201</v>
      </c>
      <c r="H376" s="28" t="s">
        <v>815</v>
      </c>
      <c r="I376" s="29" t="s">
        <v>814</v>
      </c>
      <c r="J376" s="38">
        <v>49000</v>
      </c>
      <c r="K376" s="38">
        <v>-11409.49</v>
      </c>
      <c r="L376" s="38">
        <v>37590.51</v>
      </c>
    </row>
    <row r="377" spans="1:12" x14ac:dyDescent="0.35">
      <c r="A377" s="28">
        <v>2000400668</v>
      </c>
      <c r="B377" s="59" t="str">
        <f>VLOOKUP(A377,[3]รวม!$A$2:$C$790,3,FALSE)</f>
        <v>โรงเรียนแจ้ห่มวิทยาลัย</v>
      </c>
      <c r="C377" s="28">
        <v>2000400668</v>
      </c>
      <c r="D377" s="59" t="str">
        <f>VLOOKUP(C377,[3]รวม!$A$2:$C$790,3,FALSE)</f>
        <v>โรงเรียนแจ้ห่มวิทยาลัย</v>
      </c>
      <c r="E377" s="28" t="s">
        <v>203</v>
      </c>
      <c r="F377" s="28" t="s">
        <v>813</v>
      </c>
      <c r="G377" s="28" t="s">
        <v>201</v>
      </c>
      <c r="H377" s="28" t="s">
        <v>200</v>
      </c>
      <c r="I377" s="29" t="s">
        <v>811</v>
      </c>
      <c r="J377" s="38">
        <v>38890</v>
      </c>
      <c r="K377" s="38">
        <v>-38889</v>
      </c>
      <c r="L377" s="38">
        <v>1</v>
      </c>
    </row>
    <row r="378" spans="1:12" x14ac:dyDescent="0.35">
      <c r="A378" s="28">
        <v>2000400668</v>
      </c>
      <c r="B378" s="59" t="str">
        <f>VLOOKUP(A378,[3]รวม!$A$2:$C$790,3,FALSE)</f>
        <v>โรงเรียนแจ้ห่มวิทยาลัย</v>
      </c>
      <c r="C378" s="28">
        <v>2000400668</v>
      </c>
      <c r="D378" s="59" t="str">
        <f>VLOOKUP(C378,[3]รวม!$A$2:$C$790,3,FALSE)</f>
        <v>โรงเรียนแจ้ห่มวิทยาลัย</v>
      </c>
      <c r="E378" s="28" t="s">
        <v>203</v>
      </c>
      <c r="F378" s="28" t="s">
        <v>812</v>
      </c>
      <c r="G378" s="28" t="s">
        <v>201</v>
      </c>
      <c r="H378" s="28" t="s">
        <v>200</v>
      </c>
      <c r="I378" s="29" t="s">
        <v>811</v>
      </c>
      <c r="J378" s="38">
        <v>38890</v>
      </c>
      <c r="K378" s="38">
        <v>-38889</v>
      </c>
      <c r="L378" s="38">
        <v>1</v>
      </c>
    </row>
    <row r="379" spans="1:12" x14ac:dyDescent="0.35">
      <c r="A379" s="28">
        <v>2000400668</v>
      </c>
      <c r="B379" s="59" t="str">
        <f>VLOOKUP(A379,[3]รวม!$A$2:$C$790,3,FALSE)</f>
        <v>โรงเรียนแจ้ห่มวิทยาลัย</v>
      </c>
      <c r="C379" s="28">
        <v>2000400668</v>
      </c>
      <c r="D379" s="59" t="str">
        <f>VLOOKUP(C379,[3]รวม!$A$2:$C$790,3,FALSE)</f>
        <v>โรงเรียนแจ้ห่มวิทยาลัย</v>
      </c>
      <c r="E379" s="28" t="s">
        <v>203</v>
      </c>
      <c r="F379" s="28" t="s">
        <v>810</v>
      </c>
      <c r="G379" s="28" t="s">
        <v>201</v>
      </c>
      <c r="H379" s="28" t="s">
        <v>374</v>
      </c>
      <c r="I379" s="29" t="s">
        <v>809</v>
      </c>
      <c r="J379" s="38">
        <v>8862</v>
      </c>
      <c r="K379" s="38">
        <v>-8861</v>
      </c>
      <c r="L379" s="38">
        <v>1</v>
      </c>
    </row>
    <row r="380" spans="1:12" x14ac:dyDescent="0.35">
      <c r="A380" s="28">
        <v>2000400668</v>
      </c>
      <c r="B380" s="59" t="str">
        <f>VLOOKUP(A380,[3]รวม!$A$2:$C$790,3,FALSE)</f>
        <v>โรงเรียนแจ้ห่มวิทยาลัย</v>
      </c>
      <c r="C380" s="28">
        <v>2000400668</v>
      </c>
      <c r="D380" s="59" t="str">
        <f>VLOOKUP(C380,[3]รวม!$A$2:$C$790,3,FALSE)</f>
        <v>โรงเรียนแจ้ห่มวิทยาลัย</v>
      </c>
      <c r="E380" s="28" t="s">
        <v>203</v>
      </c>
      <c r="F380" s="28" t="s">
        <v>808</v>
      </c>
      <c r="G380" s="28" t="s">
        <v>201</v>
      </c>
      <c r="H380" s="28" t="s">
        <v>807</v>
      </c>
      <c r="I380" s="29" t="s">
        <v>806</v>
      </c>
      <c r="J380" s="38">
        <v>499000</v>
      </c>
      <c r="K380" s="38">
        <v>-498999</v>
      </c>
      <c r="L380" s="38">
        <v>1</v>
      </c>
    </row>
    <row r="381" spans="1:12" x14ac:dyDescent="0.35">
      <c r="A381" s="28">
        <v>2000400708</v>
      </c>
      <c r="B381" s="59" t="str">
        <f>VLOOKUP(A381,[3]รวม!$A$2:$C$790,3,FALSE)</f>
        <v>โรงเรียนฟากท่าวิทยา</v>
      </c>
      <c r="C381" s="28">
        <v>2000400708</v>
      </c>
      <c r="D381" s="59" t="str">
        <f>VLOOKUP(C381,[3]รวม!$A$2:$C$790,3,FALSE)</f>
        <v>โรงเรียนฟากท่าวิทยา</v>
      </c>
      <c r="E381" s="28" t="s">
        <v>203</v>
      </c>
      <c r="F381" s="28" t="s">
        <v>805</v>
      </c>
      <c r="G381" s="28" t="s">
        <v>201</v>
      </c>
      <c r="H381" s="28" t="s">
        <v>404</v>
      </c>
      <c r="I381" s="29" t="s">
        <v>804</v>
      </c>
      <c r="J381" s="38">
        <v>8500</v>
      </c>
      <c r="K381" s="38">
        <v>-8499</v>
      </c>
      <c r="L381" s="38">
        <v>1</v>
      </c>
    </row>
    <row r="382" spans="1:12" x14ac:dyDescent="0.35">
      <c r="A382" s="28">
        <v>2000400644</v>
      </c>
      <c r="B382" s="59" t="str">
        <f>VLOOKUP(A382,[3]รวม!$A$2:$C$790,3,FALSE)</f>
        <v>โรงเรียนพิริยาลัยจังหวัดแพร่</v>
      </c>
      <c r="C382" s="28">
        <v>2000400644</v>
      </c>
      <c r="D382" s="59" t="str">
        <f>VLOOKUP(C382,[3]รวม!$A$2:$C$790,3,FALSE)</f>
        <v>โรงเรียนพิริยาลัยจังหวัดแพร่</v>
      </c>
      <c r="E382" s="28" t="s">
        <v>203</v>
      </c>
      <c r="F382" s="28" t="s">
        <v>803</v>
      </c>
      <c r="G382" s="28" t="s">
        <v>201</v>
      </c>
      <c r="H382" s="28" t="s">
        <v>802</v>
      </c>
      <c r="I382" s="29" t="s">
        <v>801</v>
      </c>
      <c r="J382" s="38">
        <v>45000</v>
      </c>
      <c r="K382" s="38">
        <v>-44999</v>
      </c>
      <c r="L382" s="38">
        <v>1</v>
      </c>
    </row>
    <row r="383" spans="1:12" x14ac:dyDescent="0.35">
      <c r="A383" s="28">
        <v>2000400644</v>
      </c>
      <c r="B383" s="59" t="str">
        <f>VLOOKUP(A383,[3]รวม!$A$2:$C$790,3,FALSE)</f>
        <v>โรงเรียนพิริยาลัยจังหวัดแพร่</v>
      </c>
      <c r="C383" s="28">
        <v>2000400644</v>
      </c>
      <c r="D383" s="59" t="str">
        <f>VLOOKUP(C383,[3]รวม!$A$2:$C$790,3,FALSE)</f>
        <v>โรงเรียนพิริยาลัยจังหวัดแพร่</v>
      </c>
      <c r="E383" s="28" t="s">
        <v>203</v>
      </c>
      <c r="F383" s="28" t="s">
        <v>800</v>
      </c>
      <c r="G383" s="28" t="s">
        <v>201</v>
      </c>
      <c r="H383" s="28" t="s">
        <v>787</v>
      </c>
      <c r="I383" s="29" t="s">
        <v>798</v>
      </c>
      <c r="J383" s="38">
        <v>1800</v>
      </c>
      <c r="K383" s="38">
        <v>-1799</v>
      </c>
      <c r="L383" s="38">
        <v>1</v>
      </c>
    </row>
    <row r="384" spans="1:12" x14ac:dyDescent="0.35">
      <c r="A384" s="28">
        <v>2000400644</v>
      </c>
      <c r="B384" s="59" t="str">
        <f>VLOOKUP(A384,[3]รวม!$A$2:$C$790,3,FALSE)</f>
        <v>โรงเรียนพิริยาลัยจังหวัดแพร่</v>
      </c>
      <c r="C384" s="28">
        <v>2000400644</v>
      </c>
      <c r="D384" s="59" t="str">
        <f>VLOOKUP(C384,[3]รวม!$A$2:$C$790,3,FALSE)</f>
        <v>โรงเรียนพิริยาลัยจังหวัดแพร่</v>
      </c>
      <c r="E384" s="28" t="s">
        <v>203</v>
      </c>
      <c r="F384" s="28" t="s">
        <v>799</v>
      </c>
      <c r="G384" s="28" t="s">
        <v>201</v>
      </c>
      <c r="H384" s="28" t="s">
        <v>787</v>
      </c>
      <c r="I384" s="29" t="s">
        <v>798</v>
      </c>
      <c r="J384" s="38">
        <v>1800</v>
      </c>
      <c r="K384" s="38">
        <v>-1799</v>
      </c>
      <c r="L384" s="38">
        <v>1</v>
      </c>
    </row>
    <row r="385" spans="1:12" x14ac:dyDescent="0.35">
      <c r="A385" s="28">
        <v>2000400644</v>
      </c>
      <c r="B385" s="59" t="str">
        <f>VLOOKUP(A385,[3]รวม!$A$2:$C$790,3,FALSE)</f>
        <v>โรงเรียนพิริยาลัยจังหวัดแพร่</v>
      </c>
      <c r="C385" s="28">
        <v>2000400644</v>
      </c>
      <c r="D385" s="59" t="str">
        <f>VLOOKUP(C385,[3]รวม!$A$2:$C$790,3,FALSE)</f>
        <v>โรงเรียนพิริยาลัยจังหวัดแพร่</v>
      </c>
      <c r="E385" s="28" t="s">
        <v>203</v>
      </c>
      <c r="F385" s="28" t="s">
        <v>797</v>
      </c>
      <c r="G385" s="28" t="s">
        <v>201</v>
      </c>
      <c r="H385" s="28" t="s">
        <v>787</v>
      </c>
      <c r="I385" s="29" t="s">
        <v>795</v>
      </c>
      <c r="J385" s="38">
        <v>2800</v>
      </c>
      <c r="K385" s="38">
        <v>-2799</v>
      </c>
      <c r="L385" s="38">
        <v>1</v>
      </c>
    </row>
    <row r="386" spans="1:12" x14ac:dyDescent="0.35">
      <c r="A386" s="28">
        <v>2000400644</v>
      </c>
      <c r="B386" s="59" t="str">
        <f>VLOOKUP(A386,[3]รวม!$A$2:$C$790,3,FALSE)</f>
        <v>โรงเรียนพิริยาลัยจังหวัดแพร่</v>
      </c>
      <c r="C386" s="28">
        <v>2000400644</v>
      </c>
      <c r="D386" s="59" t="str">
        <f>VLOOKUP(C386,[3]รวม!$A$2:$C$790,3,FALSE)</f>
        <v>โรงเรียนพิริยาลัยจังหวัดแพร่</v>
      </c>
      <c r="E386" s="28" t="s">
        <v>203</v>
      </c>
      <c r="F386" s="28" t="s">
        <v>796</v>
      </c>
      <c r="G386" s="28" t="s">
        <v>201</v>
      </c>
      <c r="H386" s="28" t="s">
        <v>787</v>
      </c>
      <c r="I386" s="29" t="s">
        <v>795</v>
      </c>
      <c r="J386" s="38">
        <v>2800</v>
      </c>
      <c r="K386" s="38">
        <v>-2799</v>
      </c>
      <c r="L386" s="38">
        <v>1</v>
      </c>
    </row>
    <row r="387" spans="1:12" x14ac:dyDescent="0.35">
      <c r="A387" s="28">
        <v>2000400644</v>
      </c>
      <c r="B387" s="59" t="str">
        <f>VLOOKUP(A387,[3]รวม!$A$2:$C$790,3,FALSE)</f>
        <v>โรงเรียนพิริยาลัยจังหวัดแพร่</v>
      </c>
      <c r="C387" s="28">
        <v>2000400644</v>
      </c>
      <c r="D387" s="59" t="str">
        <f>VLOOKUP(C387,[3]รวม!$A$2:$C$790,3,FALSE)</f>
        <v>โรงเรียนพิริยาลัยจังหวัดแพร่</v>
      </c>
      <c r="E387" s="28" t="s">
        <v>203</v>
      </c>
      <c r="F387" s="28" t="s">
        <v>794</v>
      </c>
      <c r="G387" s="28" t="s">
        <v>201</v>
      </c>
      <c r="H387" s="28" t="s">
        <v>787</v>
      </c>
      <c r="I387" s="29" t="s">
        <v>792</v>
      </c>
      <c r="J387" s="38">
        <v>1100</v>
      </c>
      <c r="K387" s="38">
        <v>-1099</v>
      </c>
      <c r="L387" s="38">
        <v>1</v>
      </c>
    </row>
    <row r="388" spans="1:12" x14ac:dyDescent="0.35">
      <c r="A388" s="28">
        <v>2000400644</v>
      </c>
      <c r="B388" s="59" t="str">
        <f>VLOOKUP(A388,[3]รวม!$A$2:$C$790,3,FALSE)</f>
        <v>โรงเรียนพิริยาลัยจังหวัดแพร่</v>
      </c>
      <c r="C388" s="28">
        <v>2000400644</v>
      </c>
      <c r="D388" s="59" t="str">
        <f>VLOOKUP(C388,[3]รวม!$A$2:$C$790,3,FALSE)</f>
        <v>โรงเรียนพิริยาลัยจังหวัดแพร่</v>
      </c>
      <c r="E388" s="28" t="s">
        <v>203</v>
      </c>
      <c r="F388" s="28" t="s">
        <v>793</v>
      </c>
      <c r="G388" s="28" t="s">
        <v>201</v>
      </c>
      <c r="H388" s="28" t="s">
        <v>787</v>
      </c>
      <c r="I388" s="29" t="s">
        <v>792</v>
      </c>
      <c r="J388" s="38">
        <v>1100</v>
      </c>
      <c r="K388" s="38">
        <v>-1099</v>
      </c>
      <c r="L388" s="38">
        <v>1</v>
      </c>
    </row>
    <row r="389" spans="1:12" x14ac:dyDescent="0.35">
      <c r="A389" s="28">
        <v>2000400644</v>
      </c>
      <c r="B389" s="59" t="str">
        <f>VLOOKUP(A389,[3]รวม!$A$2:$C$790,3,FALSE)</f>
        <v>โรงเรียนพิริยาลัยจังหวัดแพร่</v>
      </c>
      <c r="C389" s="28">
        <v>2000400644</v>
      </c>
      <c r="D389" s="59" t="str">
        <f>VLOOKUP(C389,[3]รวม!$A$2:$C$790,3,FALSE)</f>
        <v>โรงเรียนพิริยาลัยจังหวัดแพร่</v>
      </c>
      <c r="E389" s="28" t="s">
        <v>203</v>
      </c>
      <c r="F389" s="28" t="s">
        <v>791</v>
      </c>
      <c r="G389" s="28" t="s">
        <v>201</v>
      </c>
      <c r="H389" s="28" t="s">
        <v>787</v>
      </c>
      <c r="I389" s="29" t="s">
        <v>789</v>
      </c>
      <c r="J389" s="38">
        <v>2200</v>
      </c>
      <c r="K389" s="38">
        <v>-2199</v>
      </c>
      <c r="L389" s="38">
        <v>1</v>
      </c>
    </row>
    <row r="390" spans="1:12" x14ac:dyDescent="0.35">
      <c r="A390" s="28">
        <v>2000400644</v>
      </c>
      <c r="B390" s="59" t="str">
        <f>VLOOKUP(A390,[3]รวม!$A$2:$C$790,3,FALSE)</f>
        <v>โรงเรียนพิริยาลัยจังหวัดแพร่</v>
      </c>
      <c r="C390" s="28">
        <v>2000400644</v>
      </c>
      <c r="D390" s="59" t="str">
        <f>VLOOKUP(C390,[3]รวม!$A$2:$C$790,3,FALSE)</f>
        <v>โรงเรียนพิริยาลัยจังหวัดแพร่</v>
      </c>
      <c r="E390" s="28" t="s">
        <v>203</v>
      </c>
      <c r="F390" s="28" t="s">
        <v>790</v>
      </c>
      <c r="G390" s="28" t="s">
        <v>201</v>
      </c>
      <c r="H390" s="28" t="s">
        <v>787</v>
      </c>
      <c r="I390" s="29" t="s">
        <v>789</v>
      </c>
      <c r="J390" s="38">
        <v>2200</v>
      </c>
      <c r="K390" s="38">
        <v>-2199</v>
      </c>
      <c r="L390" s="38">
        <v>1</v>
      </c>
    </row>
    <row r="391" spans="1:12" x14ac:dyDescent="0.35">
      <c r="A391" s="28">
        <v>2000400644</v>
      </c>
      <c r="B391" s="59" t="str">
        <f>VLOOKUP(A391,[3]รวม!$A$2:$C$790,3,FALSE)</f>
        <v>โรงเรียนพิริยาลัยจังหวัดแพร่</v>
      </c>
      <c r="C391" s="28">
        <v>2000400644</v>
      </c>
      <c r="D391" s="59" t="str">
        <f>VLOOKUP(C391,[3]รวม!$A$2:$C$790,3,FALSE)</f>
        <v>โรงเรียนพิริยาลัยจังหวัดแพร่</v>
      </c>
      <c r="E391" s="28" t="s">
        <v>203</v>
      </c>
      <c r="F391" s="28" t="s">
        <v>788</v>
      </c>
      <c r="G391" s="28" t="s">
        <v>201</v>
      </c>
      <c r="H391" s="28" t="s">
        <v>787</v>
      </c>
      <c r="I391" s="29" t="s">
        <v>786</v>
      </c>
      <c r="J391" s="38">
        <v>2700</v>
      </c>
      <c r="K391" s="38">
        <v>-2699</v>
      </c>
      <c r="L391" s="38">
        <v>1</v>
      </c>
    </row>
    <row r="392" spans="1:12" x14ac:dyDescent="0.35">
      <c r="A392" s="28">
        <v>2000400644</v>
      </c>
      <c r="B392" s="59" t="str">
        <f>VLOOKUP(A392,[3]รวม!$A$2:$C$790,3,FALSE)</f>
        <v>โรงเรียนพิริยาลัยจังหวัดแพร่</v>
      </c>
      <c r="C392" s="28">
        <v>2000400644</v>
      </c>
      <c r="D392" s="59" t="str">
        <f>VLOOKUP(C392,[3]รวม!$A$2:$C$790,3,FALSE)</f>
        <v>โรงเรียนพิริยาลัยจังหวัดแพร่</v>
      </c>
      <c r="E392" s="28" t="s">
        <v>203</v>
      </c>
      <c r="F392" s="28" t="s">
        <v>785</v>
      </c>
      <c r="G392" s="28" t="s">
        <v>201</v>
      </c>
      <c r="H392" s="28" t="s">
        <v>783</v>
      </c>
      <c r="I392" s="29" t="s">
        <v>782</v>
      </c>
      <c r="J392" s="38">
        <v>10700</v>
      </c>
      <c r="K392" s="38">
        <v>-10699</v>
      </c>
      <c r="L392" s="38">
        <v>1</v>
      </c>
    </row>
    <row r="393" spans="1:12" x14ac:dyDescent="0.35">
      <c r="A393" s="28">
        <v>2000400644</v>
      </c>
      <c r="B393" s="59" t="str">
        <f>VLOOKUP(A393,[3]รวม!$A$2:$C$790,3,FALSE)</f>
        <v>โรงเรียนพิริยาลัยจังหวัดแพร่</v>
      </c>
      <c r="C393" s="28">
        <v>2000400644</v>
      </c>
      <c r="D393" s="59" t="str">
        <f>VLOOKUP(C393,[3]รวม!$A$2:$C$790,3,FALSE)</f>
        <v>โรงเรียนพิริยาลัยจังหวัดแพร่</v>
      </c>
      <c r="E393" s="28" t="s">
        <v>203</v>
      </c>
      <c r="F393" s="28" t="s">
        <v>784</v>
      </c>
      <c r="G393" s="28" t="s">
        <v>201</v>
      </c>
      <c r="H393" s="28" t="s">
        <v>783</v>
      </c>
      <c r="I393" s="29" t="s">
        <v>782</v>
      </c>
      <c r="J393" s="38">
        <v>10700</v>
      </c>
      <c r="K393" s="38">
        <v>-10699</v>
      </c>
      <c r="L393" s="38">
        <v>1</v>
      </c>
    </row>
    <row r="394" spans="1:12" x14ac:dyDescent="0.35">
      <c r="A394" s="28">
        <v>2000400644</v>
      </c>
      <c r="B394" s="59" t="str">
        <f>VLOOKUP(A394,[3]รวม!$A$2:$C$790,3,FALSE)</f>
        <v>โรงเรียนพิริยาลัยจังหวัดแพร่</v>
      </c>
      <c r="C394" s="28">
        <v>2000400644</v>
      </c>
      <c r="D394" s="59" t="str">
        <f>VLOOKUP(C394,[3]รวม!$A$2:$C$790,3,FALSE)</f>
        <v>โรงเรียนพิริยาลัยจังหวัดแพร่</v>
      </c>
      <c r="E394" s="28" t="s">
        <v>203</v>
      </c>
      <c r="F394" s="28" t="s">
        <v>781</v>
      </c>
      <c r="G394" s="28" t="s">
        <v>201</v>
      </c>
      <c r="H394" s="28" t="s">
        <v>780</v>
      </c>
      <c r="I394" s="29" t="s">
        <v>779</v>
      </c>
      <c r="J394" s="38">
        <v>80000</v>
      </c>
      <c r="K394" s="38">
        <v>-79999</v>
      </c>
      <c r="L394" s="38">
        <v>1</v>
      </c>
    </row>
    <row r="395" spans="1:12" x14ac:dyDescent="0.35">
      <c r="A395" s="28">
        <v>2000400644</v>
      </c>
      <c r="B395" s="59" t="str">
        <f>VLOOKUP(A395,[3]รวม!$A$2:$C$790,3,FALSE)</f>
        <v>โรงเรียนพิริยาลัยจังหวัดแพร่</v>
      </c>
      <c r="C395" s="28">
        <v>2000400644</v>
      </c>
      <c r="D395" s="59" t="str">
        <f>VLOOKUP(C395,[3]รวม!$A$2:$C$790,3,FALSE)</f>
        <v>โรงเรียนพิริยาลัยจังหวัดแพร่</v>
      </c>
      <c r="E395" s="28" t="s">
        <v>203</v>
      </c>
      <c r="F395" s="28" t="s">
        <v>778</v>
      </c>
      <c r="G395" s="28" t="s">
        <v>201</v>
      </c>
      <c r="H395" s="28" t="s">
        <v>775</v>
      </c>
      <c r="I395" s="29" t="s">
        <v>777</v>
      </c>
      <c r="J395" s="38">
        <v>50000</v>
      </c>
      <c r="K395" s="38">
        <v>-49999</v>
      </c>
      <c r="L395" s="38">
        <v>1</v>
      </c>
    </row>
    <row r="396" spans="1:12" x14ac:dyDescent="0.35">
      <c r="A396" s="28">
        <v>2000400644</v>
      </c>
      <c r="B396" s="59" t="str">
        <f>VLOOKUP(A396,[3]รวม!$A$2:$C$790,3,FALSE)</f>
        <v>โรงเรียนพิริยาลัยจังหวัดแพร่</v>
      </c>
      <c r="C396" s="28">
        <v>2000400644</v>
      </c>
      <c r="D396" s="59" t="str">
        <f>VLOOKUP(C396,[3]รวม!$A$2:$C$790,3,FALSE)</f>
        <v>โรงเรียนพิริยาลัยจังหวัดแพร่</v>
      </c>
      <c r="E396" s="28" t="s">
        <v>203</v>
      </c>
      <c r="F396" s="28" t="s">
        <v>776</v>
      </c>
      <c r="G396" s="28" t="s">
        <v>201</v>
      </c>
      <c r="H396" s="28" t="s">
        <v>775</v>
      </c>
      <c r="I396" s="29" t="s">
        <v>774</v>
      </c>
      <c r="J396" s="38">
        <v>25000</v>
      </c>
      <c r="K396" s="38">
        <v>-24999</v>
      </c>
      <c r="L396" s="38">
        <v>1</v>
      </c>
    </row>
    <row r="397" spans="1:12" x14ac:dyDescent="0.35">
      <c r="A397" s="28">
        <v>2000400644</v>
      </c>
      <c r="B397" s="59" t="str">
        <f>VLOOKUP(A397,[3]รวม!$A$2:$C$790,3,FALSE)</f>
        <v>โรงเรียนพิริยาลัยจังหวัดแพร่</v>
      </c>
      <c r="C397" s="28">
        <v>2000400644</v>
      </c>
      <c r="D397" s="59" t="str">
        <f>VLOOKUP(C397,[3]รวม!$A$2:$C$790,3,FALSE)</f>
        <v>โรงเรียนพิริยาลัยจังหวัดแพร่</v>
      </c>
      <c r="E397" s="28" t="s">
        <v>203</v>
      </c>
      <c r="F397" s="28" t="s">
        <v>773</v>
      </c>
      <c r="G397" s="28" t="s">
        <v>201</v>
      </c>
      <c r="H397" s="28" t="s">
        <v>772</v>
      </c>
      <c r="I397" s="29" t="s">
        <v>771</v>
      </c>
      <c r="J397" s="38">
        <v>57500</v>
      </c>
      <c r="K397" s="38">
        <v>-57499</v>
      </c>
      <c r="L397" s="38">
        <v>1</v>
      </c>
    </row>
    <row r="398" spans="1:12" x14ac:dyDescent="0.35">
      <c r="A398" s="28">
        <v>2000400644</v>
      </c>
      <c r="B398" s="59" t="str">
        <f>VLOOKUP(A398,[3]รวม!$A$2:$C$790,3,FALSE)</f>
        <v>โรงเรียนพิริยาลัยจังหวัดแพร่</v>
      </c>
      <c r="C398" s="28">
        <v>2000400644</v>
      </c>
      <c r="D398" s="59" t="str">
        <f>VLOOKUP(C398,[3]รวม!$A$2:$C$790,3,FALSE)</f>
        <v>โรงเรียนพิริยาลัยจังหวัดแพร่</v>
      </c>
      <c r="E398" s="28" t="s">
        <v>203</v>
      </c>
      <c r="F398" s="28" t="s">
        <v>770</v>
      </c>
      <c r="G398" s="28" t="s">
        <v>201</v>
      </c>
      <c r="H398" s="28" t="s">
        <v>769</v>
      </c>
      <c r="I398" s="29" t="s">
        <v>768</v>
      </c>
      <c r="J398" s="38">
        <v>6900</v>
      </c>
      <c r="K398" s="38">
        <v>-6899</v>
      </c>
      <c r="L398" s="38">
        <v>1</v>
      </c>
    </row>
    <row r="399" spans="1:12" x14ac:dyDescent="0.35">
      <c r="A399" s="28">
        <v>2000400644</v>
      </c>
      <c r="B399" s="59" t="str">
        <f>VLOOKUP(A399,[3]รวม!$A$2:$C$790,3,FALSE)</f>
        <v>โรงเรียนพิริยาลัยจังหวัดแพร่</v>
      </c>
      <c r="C399" s="28">
        <v>2000400644</v>
      </c>
      <c r="D399" s="59" t="str">
        <f>VLOOKUP(C399,[3]รวม!$A$2:$C$790,3,FALSE)</f>
        <v>โรงเรียนพิริยาลัยจังหวัดแพร่</v>
      </c>
      <c r="E399" s="28" t="s">
        <v>203</v>
      </c>
      <c r="F399" s="28" t="s">
        <v>767</v>
      </c>
      <c r="G399" s="28" t="s">
        <v>201</v>
      </c>
      <c r="H399" s="28" t="s">
        <v>765</v>
      </c>
      <c r="I399" s="29" t="s">
        <v>764</v>
      </c>
      <c r="J399" s="38">
        <v>5000</v>
      </c>
      <c r="K399" s="38">
        <v>-4999</v>
      </c>
      <c r="L399" s="38">
        <v>1</v>
      </c>
    </row>
    <row r="400" spans="1:12" x14ac:dyDescent="0.35">
      <c r="A400" s="28">
        <v>2000400644</v>
      </c>
      <c r="B400" s="59" t="str">
        <f>VLOOKUP(A400,[3]รวม!$A$2:$C$790,3,FALSE)</f>
        <v>โรงเรียนพิริยาลัยจังหวัดแพร่</v>
      </c>
      <c r="C400" s="28">
        <v>2000400644</v>
      </c>
      <c r="D400" s="59" t="str">
        <f>VLOOKUP(C400,[3]รวม!$A$2:$C$790,3,FALSE)</f>
        <v>โรงเรียนพิริยาลัยจังหวัดแพร่</v>
      </c>
      <c r="E400" s="28" t="s">
        <v>203</v>
      </c>
      <c r="F400" s="28" t="s">
        <v>766</v>
      </c>
      <c r="G400" s="28" t="s">
        <v>201</v>
      </c>
      <c r="H400" s="28" t="s">
        <v>765</v>
      </c>
      <c r="I400" s="29" t="s">
        <v>764</v>
      </c>
      <c r="J400" s="38">
        <v>5000</v>
      </c>
      <c r="K400" s="38">
        <v>-4999</v>
      </c>
      <c r="L400" s="38">
        <v>1</v>
      </c>
    </row>
    <row r="401" spans="1:12" x14ac:dyDescent="0.35">
      <c r="A401" s="28">
        <v>2000400644</v>
      </c>
      <c r="B401" s="59" t="str">
        <f>VLOOKUP(A401,[3]รวม!$A$2:$C$790,3,FALSE)</f>
        <v>โรงเรียนพิริยาลัยจังหวัดแพร่</v>
      </c>
      <c r="C401" s="28">
        <v>2000400644</v>
      </c>
      <c r="D401" s="59" t="str">
        <f>VLOOKUP(C401,[3]รวม!$A$2:$C$790,3,FALSE)</f>
        <v>โรงเรียนพิริยาลัยจังหวัดแพร่</v>
      </c>
      <c r="E401" s="28" t="s">
        <v>203</v>
      </c>
      <c r="F401" s="28" t="s">
        <v>763</v>
      </c>
      <c r="G401" s="28" t="s">
        <v>201</v>
      </c>
      <c r="H401" s="28" t="s">
        <v>762</v>
      </c>
      <c r="I401" s="29" t="s">
        <v>761</v>
      </c>
      <c r="J401" s="38">
        <v>5000</v>
      </c>
      <c r="K401" s="38">
        <v>-4999</v>
      </c>
      <c r="L401" s="38">
        <v>1</v>
      </c>
    </row>
    <row r="402" spans="1:12" x14ac:dyDescent="0.35">
      <c r="A402" s="28">
        <v>2000400644</v>
      </c>
      <c r="B402" s="59" t="str">
        <f>VLOOKUP(A402,[3]รวม!$A$2:$C$790,3,FALSE)</f>
        <v>โรงเรียนพิริยาลัยจังหวัดแพร่</v>
      </c>
      <c r="C402" s="28">
        <v>2000400644</v>
      </c>
      <c r="D402" s="59" t="str">
        <f>VLOOKUP(C402,[3]รวม!$A$2:$C$790,3,FALSE)</f>
        <v>โรงเรียนพิริยาลัยจังหวัดแพร่</v>
      </c>
      <c r="E402" s="28" t="s">
        <v>203</v>
      </c>
      <c r="F402" s="28" t="s">
        <v>760</v>
      </c>
      <c r="G402" s="28" t="s">
        <v>201</v>
      </c>
      <c r="H402" s="28" t="s">
        <v>755</v>
      </c>
      <c r="I402" s="29" t="s">
        <v>8</v>
      </c>
      <c r="J402" s="38">
        <v>24000</v>
      </c>
      <c r="K402" s="38">
        <v>-23999</v>
      </c>
      <c r="L402" s="38">
        <v>1</v>
      </c>
    </row>
    <row r="403" spans="1:12" x14ac:dyDescent="0.35">
      <c r="A403" s="28">
        <v>2000400644</v>
      </c>
      <c r="B403" s="59" t="str">
        <f>VLOOKUP(A403,[3]รวม!$A$2:$C$790,3,FALSE)</f>
        <v>โรงเรียนพิริยาลัยจังหวัดแพร่</v>
      </c>
      <c r="C403" s="28">
        <v>2000400644</v>
      </c>
      <c r="D403" s="59" t="str">
        <f>VLOOKUP(C403,[3]รวม!$A$2:$C$790,3,FALSE)</f>
        <v>โรงเรียนพิริยาลัยจังหวัดแพร่</v>
      </c>
      <c r="E403" s="28" t="s">
        <v>203</v>
      </c>
      <c r="F403" s="28" t="s">
        <v>759</v>
      </c>
      <c r="G403" s="28" t="s">
        <v>201</v>
      </c>
      <c r="H403" s="28" t="s">
        <v>755</v>
      </c>
      <c r="I403" s="29" t="s">
        <v>8</v>
      </c>
      <c r="J403" s="38">
        <v>24000</v>
      </c>
      <c r="K403" s="38">
        <v>-23999</v>
      </c>
      <c r="L403" s="38">
        <v>1</v>
      </c>
    </row>
    <row r="404" spans="1:12" x14ac:dyDescent="0.35">
      <c r="A404" s="28">
        <v>2000400644</v>
      </c>
      <c r="B404" s="59" t="str">
        <f>VLOOKUP(A404,[3]รวม!$A$2:$C$790,3,FALSE)</f>
        <v>โรงเรียนพิริยาลัยจังหวัดแพร่</v>
      </c>
      <c r="C404" s="28">
        <v>2000400644</v>
      </c>
      <c r="D404" s="59" t="str">
        <f>VLOOKUP(C404,[3]รวม!$A$2:$C$790,3,FALSE)</f>
        <v>โรงเรียนพิริยาลัยจังหวัดแพร่</v>
      </c>
      <c r="E404" s="28" t="s">
        <v>203</v>
      </c>
      <c r="F404" s="28" t="s">
        <v>758</v>
      </c>
      <c r="G404" s="28" t="s">
        <v>201</v>
      </c>
      <c r="H404" s="28" t="s">
        <v>755</v>
      </c>
      <c r="I404" s="29" t="s">
        <v>8</v>
      </c>
      <c r="J404" s="38">
        <v>42000</v>
      </c>
      <c r="K404" s="38">
        <v>-41999</v>
      </c>
      <c r="L404" s="38">
        <v>1</v>
      </c>
    </row>
    <row r="405" spans="1:12" x14ac:dyDescent="0.35">
      <c r="A405" s="28">
        <v>2000400644</v>
      </c>
      <c r="B405" s="59" t="str">
        <f>VLOOKUP(A405,[3]รวม!$A$2:$C$790,3,FALSE)</f>
        <v>โรงเรียนพิริยาลัยจังหวัดแพร่</v>
      </c>
      <c r="C405" s="28">
        <v>2000400644</v>
      </c>
      <c r="D405" s="59" t="str">
        <f>VLOOKUP(C405,[3]รวม!$A$2:$C$790,3,FALSE)</f>
        <v>โรงเรียนพิริยาลัยจังหวัดแพร่</v>
      </c>
      <c r="E405" s="28" t="s">
        <v>203</v>
      </c>
      <c r="F405" s="28" t="s">
        <v>757</v>
      </c>
      <c r="G405" s="28" t="s">
        <v>201</v>
      </c>
      <c r="H405" s="28" t="s">
        <v>755</v>
      </c>
      <c r="I405" s="29" t="s">
        <v>8</v>
      </c>
      <c r="J405" s="38">
        <v>177350</v>
      </c>
      <c r="K405" s="38">
        <v>-177349</v>
      </c>
      <c r="L405" s="38">
        <v>1</v>
      </c>
    </row>
    <row r="406" spans="1:12" x14ac:dyDescent="0.35">
      <c r="A406" s="28">
        <v>2000400644</v>
      </c>
      <c r="B406" s="59" t="str">
        <f>VLOOKUP(A406,[3]รวม!$A$2:$C$790,3,FALSE)</f>
        <v>โรงเรียนพิริยาลัยจังหวัดแพร่</v>
      </c>
      <c r="C406" s="28">
        <v>2000400644</v>
      </c>
      <c r="D406" s="59" t="str">
        <f>VLOOKUP(C406,[3]รวม!$A$2:$C$790,3,FALSE)</f>
        <v>โรงเรียนพิริยาลัยจังหวัดแพร่</v>
      </c>
      <c r="E406" s="28" t="s">
        <v>203</v>
      </c>
      <c r="F406" s="28" t="s">
        <v>756</v>
      </c>
      <c r="G406" s="28" t="s">
        <v>201</v>
      </c>
      <c r="H406" s="28" t="s">
        <v>755</v>
      </c>
      <c r="I406" s="29" t="s">
        <v>8</v>
      </c>
      <c r="J406" s="38">
        <v>177350</v>
      </c>
      <c r="K406" s="38">
        <v>-177349</v>
      </c>
      <c r="L406" s="38">
        <v>1</v>
      </c>
    </row>
    <row r="407" spans="1:12" x14ac:dyDescent="0.35">
      <c r="A407" s="28">
        <v>2000400644</v>
      </c>
      <c r="B407" s="59" t="str">
        <f>VLOOKUP(A407,[3]รวม!$A$2:$C$790,3,FALSE)</f>
        <v>โรงเรียนพิริยาลัยจังหวัดแพร่</v>
      </c>
      <c r="C407" s="28">
        <v>2000400644</v>
      </c>
      <c r="D407" s="59" t="str">
        <f>VLOOKUP(C407,[3]รวม!$A$2:$C$790,3,FALSE)</f>
        <v>โรงเรียนพิริยาลัยจังหวัดแพร่</v>
      </c>
      <c r="E407" s="28" t="s">
        <v>203</v>
      </c>
      <c r="F407" s="28" t="s">
        <v>754</v>
      </c>
      <c r="G407" s="28" t="s">
        <v>201</v>
      </c>
      <c r="H407" s="28" t="s">
        <v>753</v>
      </c>
      <c r="I407" s="29" t="s">
        <v>752</v>
      </c>
      <c r="J407" s="38">
        <v>18400</v>
      </c>
      <c r="K407" s="38">
        <v>-18399</v>
      </c>
      <c r="L407" s="38">
        <v>1</v>
      </c>
    </row>
    <row r="408" spans="1:12" x14ac:dyDescent="0.35">
      <c r="A408" s="28">
        <v>2000400644</v>
      </c>
      <c r="B408" s="59" t="str">
        <f>VLOOKUP(A408,[3]รวม!$A$2:$C$790,3,FALSE)</f>
        <v>โรงเรียนพิริยาลัยจังหวัดแพร่</v>
      </c>
      <c r="C408" s="28">
        <v>2000400644</v>
      </c>
      <c r="D408" s="59" t="str">
        <f>VLOOKUP(C408,[3]รวม!$A$2:$C$790,3,FALSE)</f>
        <v>โรงเรียนพิริยาลัยจังหวัดแพร่</v>
      </c>
      <c r="E408" s="28" t="s">
        <v>203</v>
      </c>
      <c r="F408" s="28" t="s">
        <v>751</v>
      </c>
      <c r="G408" s="28" t="s">
        <v>201</v>
      </c>
      <c r="H408" s="28" t="s">
        <v>750</v>
      </c>
      <c r="I408" s="29" t="s">
        <v>749</v>
      </c>
      <c r="J408" s="38">
        <v>900000</v>
      </c>
      <c r="K408" s="38">
        <v>-899999</v>
      </c>
      <c r="L408" s="38">
        <v>1</v>
      </c>
    </row>
    <row r="409" spans="1:12" x14ac:dyDescent="0.35">
      <c r="A409" s="28">
        <v>2000400645</v>
      </c>
      <c r="B409" s="59" t="str">
        <f>VLOOKUP(A409,[3]รวม!$A$2:$C$790,3,FALSE)</f>
        <v>โรงเรียนลองวิทยา</v>
      </c>
      <c r="C409" s="28">
        <v>2000400645</v>
      </c>
      <c r="D409" s="59" t="str">
        <f>VLOOKUP(C409,[3]รวม!$A$2:$C$790,3,FALSE)</f>
        <v>โรงเรียนลองวิทยา</v>
      </c>
      <c r="E409" s="28" t="s">
        <v>203</v>
      </c>
      <c r="F409" s="28" t="s">
        <v>748</v>
      </c>
      <c r="G409" s="28" t="s">
        <v>201</v>
      </c>
      <c r="H409" s="28" t="s">
        <v>200</v>
      </c>
      <c r="I409" s="29" t="s">
        <v>747</v>
      </c>
      <c r="J409" s="38">
        <v>5300</v>
      </c>
      <c r="K409" s="38">
        <v>-5299</v>
      </c>
      <c r="L409" s="38">
        <v>1</v>
      </c>
    </row>
    <row r="410" spans="1:12" x14ac:dyDescent="0.35">
      <c r="A410" s="28">
        <v>2000400826</v>
      </c>
      <c r="B410" s="59" t="str">
        <f>VLOOKUP(A410,[3]รวม!$A$2:$C$790,3,FALSE)</f>
        <v>โรงเรียนนารีรัตน์จังหวัดแพร่</v>
      </c>
      <c r="C410" s="28">
        <v>2000400826</v>
      </c>
      <c r="D410" s="59" t="str">
        <f>VLOOKUP(C410,[3]รวม!$A$2:$C$790,3,FALSE)</f>
        <v>โรงเรียนนารีรัตน์จังหวัดแพร่</v>
      </c>
      <c r="E410" s="28" t="s">
        <v>203</v>
      </c>
      <c r="F410" s="28" t="s">
        <v>746</v>
      </c>
      <c r="G410" s="28" t="s">
        <v>201</v>
      </c>
      <c r="H410" s="28" t="s">
        <v>727</v>
      </c>
      <c r="I410" s="29" t="s">
        <v>744</v>
      </c>
      <c r="J410" s="38">
        <v>13700</v>
      </c>
      <c r="K410" s="38">
        <v>-13699</v>
      </c>
      <c r="L410" s="38">
        <v>1</v>
      </c>
    </row>
    <row r="411" spans="1:12" x14ac:dyDescent="0.35">
      <c r="A411" s="28">
        <v>2000400826</v>
      </c>
      <c r="B411" s="59" t="str">
        <f>VLOOKUP(A411,[3]รวม!$A$2:$C$790,3,FALSE)</f>
        <v>โรงเรียนนารีรัตน์จังหวัดแพร่</v>
      </c>
      <c r="C411" s="28">
        <v>2000400826</v>
      </c>
      <c r="D411" s="59" t="str">
        <f>VLOOKUP(C411,[3]รวม!$A$2:$C$790,3,FALSE)</f>
        <v>โรงเรียนนารีรัตน์จังหวัดแพร่</v>
      </c>
      <c r="E411" s="28" t="s">
        <v>203</v>
      </c>
      <c r="F411" s="28" t="s">
        <v>745</v>
      </c>
      <c r="G411" s="28" t="s">
        <v>201</v>
      </c>
      <c r="H411" s="28" t="s">
        <v>727</v>
      </c>
      <c r="I411" s="29" t="s">
        <v>744</v>
      </c>
      <c r="J411" s="38">
        <v>13700</v>
      </c>
      <c r="K411" s="38">
        <v>-13699</v>
      </c>
      <c r="L411" s="38">
        <v>1</v>
      </c>
    </row>
    <row r="412" spans="1:12" x14ac:dyDescent="0.35">
      <c r="A412" s="28">
        <v>2000400826</v>
      </c>
      <c r="B412" s="59" t="str">
        <f>VLOOKUP(A412,[3]รวม!$A$2:$C$790,3,FALSE)</f>
        <v>โรงเรียนนารีรัตน์จังหวัดแพร่</v>
      </c>
      <c r="C412" s="28">
        <v>2000400826</v>
      </c>
      <c r="D412" s="59" t="str">
        <f>VLOOKUP(C412,[3]รวม!$A$2:$C$790,3,FALSE)</f>
        <v>โรงเรียนนารีรัตน์จังหวัดแพร่</v>
      </c>
      <c r="E412" s="28" t="s">
        <v>203</v>
      </c>
      <c r="F412" s="28" t="s">
        <v>743</v>
      </c>
      <c r="G412" s="28" t="s">
        <v>201</v>
      </c>
      <c r="H412" s="28" t="s">
        <v>727</v>
      </c>
      <c r="I412" s="29" t="s">
        <v>742</v>
      </c>
      <c r="J412" s="38">
        <v>16900</v>
      </c>
      <c r="K412" s="38">
        <v>-16899</v>
      </c>
      <c r="L412" s="38">
        <v>1</v>
      </c>
    </row>
    <row r="413" spans="1:12" x14ac:dyDescent="0.35">
      <c r="A413" s="28">
        <v>2000400826</v>
      </c>
      <c r="B413" s="59" t="str">
        <f>VLOOKUP(A413,[3]รวม!$A$2:$C$790,3,FALSE)</f>
        <v>โรงเรียนนารีรัตน์จังหวัดแพร่</v>
      </c>
      <c r="C413" s="28">
        <v>2000400826</v>
      </c>
      <c r="D413" s="59" t="str">
        <f>VLOOKUP(C413,[3]รวม!$A$2:$C$790,3,FALSE)</f>
        <v>โรงเรียนนารีรัตน์จังหวัดแพร่</v>
      </c>
      <c r="E413" s="28" t="s">
        <v>203</v>
      </c>
      <c r="F413" s="28" t="s">
        <v>741</v>
      </c>
      <c r="G413" s="28" t="s">
        <v>201</v>
      </c>
      <c r="H413" s="28" t="s">
        <v>727</v>
      </c>
      <c r="I413" s="29" t="s">
        <v>740</v>
      </c>
      <c r="J413" s="38">
        <v>5200</v>
      </c>
      <c r="K413" s="38">
        <v>-5199</v>
      </c>
      <c r="L413" s="38">
        <v>1</v>
      </c>
    </row>
    <row r="414" spans="1:12" x14ac:dyDescent="0.35">
      <c r="A414" s="28">
        <v>2000400826</v>
      </c>
      <c r="B414" s="59" t="str">
        <f>VLOOKUP(A414,[3]รวม!$A$2:$C$790,3,FALSE)</f>
        <v>โรงเรียนนารีรัตน์จังหวัดแพร่</v>
      </c>
      <c r="C414" s="28">
        <v>2000400826</v>
      </c>
      <c r="D414" s="59" t="str">
        <f>VLOOKUP(C414,[3]รวม!$A$2:$C$790,3,FALSE)</f>
        <v>โรงเรียนนารีรัตน์จังหวัดแพร่</v>
      </c>
      <c r="E414" s="28" t="s">
        <v>203</v>
      </c>
      <c r="F414" s="28" t="s">
        <v>739</v>
      </c>
      <c r="G414" s="28" t="s">
        <v>201</v>
      </c>
      <c r="H414" s="28" t="s">
        <v>727</v>
      </c>
      <c r="I414" s="29" t="s">
        <v>737</v>
      </c>
      <c r="J414" s="38">
        <v>5400</v>
      </c>
      <c r="K414" s="38">
        <v>-5399</v>
      </c>
      <c r="L414" s="38">
        <v>1</v>
      </c>
    </row>
    <row r="415" spans="1:12" x14ac:dyDescent="0.35">
      <c r="A415" s="28">
        <v>2000400826</v>
      </c>
      <c r="B415" s="59" t="str">
        <f>VLOOKUP(A415,[3]รวม!$A$2:$C$790,3,FALSE)</f>
        <v>โรงเรียนนารีรัตน์จังหวัดแพร่</v>
      </c>
      <c r="C415" s="28">
        <v>2000400826</v>
      </c>
      <c r="D415" s="59" t="str">
        <f>VLOOKUP(C415,[3]รวม!$A$2:$C$790,3,FALSE)</f>
        <v>โรงเรียนนารีรัตน์จังหวัดแพร่</v>
      </c>
      <c r="E415" s="28" t="s">
        <v>203</v>
      </c>
      <c r="F415" s="28" t="s">
        <v>738</v>
      </c>
      <c r="G415" s="28" t="s">
        <v>201</v>
      </c>
      <c r="H415" s="28" t="s">
        <v>727</v>
      </c>
      <c r="I415" s="29" t="s">
        <v>737</v>
      </c>
      <c r="J415" s="38">
        <v>5400</v>
      </c>
      <c r="K415" s="38">
        <v>-5399</v>
      </c>
      <c r="L415" s="38">
        <v>1</v>
      </c>
    </row>
    <row r="416" spans="1:12" x14ac:dyDescent="0.35">
      <c r="A416" s="28">
        <v>2000400826</v>
      </c>
      <c r="B416" s="59" t="str">
        <f>VLOOKUP(A416,[3]รวม!$A$2:$C$790,3,FALSE)</f>
        <v>โรงเรียนนารีรัตน์จังหวัดแพร่</v>
      </c>
      <c r="C416" s="28">
        <v>2000400826</v>
      </c>
      <c r="D416" s="59" t="str">
        <f>VLOOKUP(C416,[3]รวม!$A$2:$C$790,3,FALSE)</f>
        <v>โรงเรียนนารีรัตน์จังหวัดแพร่</v>
      </c>
      <c r="E416" s="28" t="s">
        <v>203</v>
      </c>
      <c r="F416" s="28" t="s">
        <v>736</v>
      </c>
      <c r="G416" s="28" t="s">
        <v>201</v>
      </c>
      <c r="H416" s="28" t="s">
        <v>727</v>
      </c>
      <c r="I416" s="29" t="s">
        <v>735</v>
      </c>
      <c r="J416" s="38">
        <v>7600</v>
      </c>
      <c r="K416" s="38">
        <v>-7599</v>
      </c>
      <c r="L416" s="38">
        <v>1</v>
      </c>
    </row>
    <row r="417" spans="1:12" x14ac:dyDescent="0.35">
      <c r="A417" s="28">
        <v>2000400826</v>
      </c>
      <c r="B417" s="59" t="str">
        <f>VLOOKUP(A417,[3]รวม!$A$2:$C$790,3,FALSE)</f>
        <v>โรงเรียนนารีรัตน์จังหวัดแพร่</v>
      </c>
      <c r="C417" s="28">
        <v>2000400826</v>
      </c>
      <c r="D417" s="59" t="str">
        <f>VLOOKUP(C417,[3]รวม!$A$2:$C$790,3,FALSE)</f>
        <v>โรงเรียนนารีรัตน์จังหวัดแพร่</v>
      </c>
      <c r="E417" s="28" t="s">
        <v>203</v>
      </c>
      <c r="F417" s="28" t="s">
        <v>734</v>
      </c>
      <c r="G417" s="28" t="s">
        <v>201</v>
      </c>
      <c r="H417" s="28" t="s">
        <v>727</v>
      </c>
      <c r="I417" s="29" t="s">
        <v>732</v>
      </c>
      <c r="J417" s="38">
        <v>57000</v>
      </c>
      <c r="K417" s="38">
        <v>-56999</v>
      </c>
      <c r="L417" s="38">
        <v>1</v>
      </c>
    </row>
    <row r="418" spans="1:12" x14ac:dyDescent="0.35">
      <c r="A418" s="28">
        <v>2000400826</v>
      </c>
      <c r="B418" s="59" t="str">
        <f>VLOOKUP(A418,[3]รวม!$A$2:$C$790,3,FALSE)</f>
        <v>โรงเรียนนารีรัตน์จังหวัดแพร่</v>
      </c>
      <c r="C418" s="28">
        <v>2000400826</v>
      </c>
      <c r="D418" s="59" t="str">
        <f>VLOOKUP(C418,[3]รวม!$A$2:$C$790,3,FALSE)</f>
        <v>โรงเรียนนารีรัตน์จังหวัดแพร่</v>
      </c>
      <c r="E418" s="28" t="s">
        <v>203</v>
      </c>
      <c r="F418" s="28" t="s">
        <v>733</v>
      </c>
      <c r="G418" s="28" t="s">
        <v>201</v>
      </c>
      <c r="H418" s="28" t="s">
        <v>727</v>
      </c>
      <c r="I418" s="29" t="s">
        <v>732</v>
      </c>
      <c r="J418" s="38">
        <v>57000</v>
      </c>
      <c r="K418" s="38">
        <v>-56999</v>
      </c>
      <c r="L418" s="38">
        <v>1</v>
      </c>
    </row>
    <row r="419" spans="1:12" x14ac:dyDescent="0.35">
      <c r="A419" s="28">
        <v>2000400826</v>
      </c>
      <c r="B419" s="59" t="str">
        <f>VLOOKUP(A419,[3]รวม!$A$2:$C$790,3,FALSE)</f>
        <v>โรงเรียนนารีรัตน์จังหวัดแพร่</v>
      </c>
      <c r="C419" s="28">
        <v>2000400826</v>
      </c>
      <c r="D419" s="59" t="str">
        <f>VLOOKUP(C419,[3]รวม!$A$2:$C$790,3,FALSE)</f>
        <v>โรงเรียนนารีรัตน์จังหวัดแพร่</v>
      </c>
      <c r="E419" s="28" t="s">
        <v>203</v>
      </c>
      <c r="F419" s="28" t="s">
        <v>731</v>
      </c>
      <c r="G419" s="28" t="s">
        <v>201</v>
      </c>
      <c r="H419" s="28" t="s">
        <v>727</v>
      </c>
      <c r="I419" s="29" t="s">
        <v>645</v>
      </c>
      <c r="J419" s="38">
        <v>15000</v>
      </c>
      <c r="K419" s="38">
        <v>-14999</v>
      </c>
      <c r="L419" s="38">
        <v>1</v>
      </c>
    </row>
    <row r="420" spans="1:12" x14ac:dyDescent="0.35">
      <c r="A420" s="28">
        <v>2000400826</v>
      </c>
      <c r="B420" s="59" t="str">
        <f>VLOOKUP(A420,[3]รวม!$A$2:$C$790,3,FALSE)</f>
        <v>โรงเรียนนารีรัตน์จังหวัดแพร่</v>
      </c>
      <c r="C420" s="28">
        <v>2000400826</v>
      </c>
      <c r="D420" s="59" t="str">
        <f>VLOOKUP(C420,[3]รวม!$A$2:$C$790,3,FALSE)</f>
        <v>โรงเรียนนารีรัตน์จังหวัดแพร่</v>
      </c>
      <c r="E420" s="28" t="s">
        <v>203</v>
      </c>
      <c r="F420" s="28" t="s">
        <v>730</v>
      </c>
      <c r="G420" s="28" t="s">
        <v>201</v>
      </c>
      <c r="H420" s="28" t="s">
        <v>727</v>
      </c>
      <c r="I420" s="29" t="s">
        <v>729</v>
      </c>
      <c r="J420" s="38">
        <v>15000</v>
      </c>
      <c r="K420" s="38">
        <v>-14999</v>
      </c>
      <c r="L420" s="38">
        <v>1</v>
      </c>
    </row>
    <row r="421" spans="1:12" x14ac:dyDescent="0.35">
      <c r="A421" s="28">
        <v>2000400826</v>
      </c>
      <c r="B421" s="59" t="str">
        <f>VLOOKUP(A421,[3]รวม!$A$2:$C$790,3,FALSE)</f>
        <v>โรงเรียนนารีรัตน์จังหวัดแพร่</v>
      </c>
      <c r="C421" s="28">
        <v>2000400826</v>
      </c>
      <c r="D421" s="59" t="str">
        <f>VLOOKUP(C421,[3]รวม!$A$2:$C$790,3,FALSE)</f>
        <v>โรงเรียนนารีรัตน์จังหวัดแพร่</v>
      </c>
      <c r="E421" s="28" t="s">
        <v>203</v>
      </c>
      <c r="F421" s="28" t="s">
        <v>728</v>
      </c>
      <c r="G421" s="28" t="s">
        <v>201</v>
      </c>
      <c r="H421" s="28" t="s">
        <v>727</v>
      </c>
      <c r="I421" s="29" t="s">
        <v>447</v>
      </c>
      <c r="J421" s="38">
        <v>20000</v>
      </c>
      <c r="K421" s="38">
        <v>-19999</v>
      </c>
      <c r="L421" s="38">
        <v>1</v>
      </c>
    </row>
    <row r="422" spans="1:12" x14ac:dyDescent="0.35">
      <c r="A422" s="28">
        <v>2000400826</v>
      </c>
      <c r="B422" s="59" t="str">
        <f>VLOOKUP(A422,[3]รวม!$A$2:$C$790,3,FALSE)</f>
        <v>โรงเรียนนารีรัตน์จังหวัดแพร่</v>
      </c>
      <c r="C422" s="28">
        <v>2000400826</v>
      </c>
      <c r="D422" s="59" t="str">
        <f>VLOOKUP(C422,[3]รวม!$A$2:$C$790,3,FALSE)</f>
        <v>โรงเรียนนารีรัตน์จังหวัดแพร่</v>
      </c>
      <c r="E422" s="28" t="s">
        <v>203</v>
      </c>
      <c r="F422" s="28" t="s">
        <v>726</v>
      </c>
      <c r="G422" s="28" t="s">
        <v>201</v>
      </c>
      <c r="H422" s="28" t="s">
        <v>725</v>
      </c>
      <c r="I422" s="29" t="s">
        <v>724</v>
      </c>
      <c r="J422" s="38">
        <v>5500</v>
      </c>
      <c r="K422" s="38">
        <v>-5499</v>
      </c>
      <c r="L422" s="38">
        <v>1</v>
      </c>
    </row>
    <row r="423" spans="1:12" x14ac:dyDescent="0.35">
      <c r="A423" s="28">
        <v>2000400826</v>
      </c>
      <c r="B423" s="59" t="str">
        <f>VLOOKUP(A423,[3]รวม!$A$2:$C$790,3,FALSE)</f>
        <v>โรงเรียนนารีรัตน์จังหวัดแพร่</v>
      </c>
      <c r="C423" s="28">
        <v>2000400826</v>
      </c>
      <c r="D423" s="59" t="str">
        <f>VLOOKUP(C423,[3]รวม!$A$2:$C$790,3,FALSE)</f>
        <v>โรงเรียนนารีรัตน์จังหวัดแพร่</v>
      </c>
      <c r="E423" s="28" t="s">
        <v>203</v>
      </c>
      <c r="F423" s="28" t="s">
        <v>723</v>
      </c>
      <c r="G423" s="28" t="s">
        <v>201</v>
      </c>
      <c r="H423" s="28" t="s">
        <v>722</v>
      </c>
      <c r="I423" s="29" t="s">
        <v>721</v>
      </c>
      <c r="J423" s="38">
        <v>15500</v>
      </c>
      <c r="K423" s="38">
        <v>-15499</v>
      </c>
      <c r="L423" s="38">
        <v>1</v>
      </c>
    </row>
    <row r="424" spans="1:12" x14ac:dyDescent="0.35">
      <c r="A424" s="28">
        <v>2000400826</v>
      </c>
      <c r="B424" s="59" t="str">
        <f>VLOOKUP(A424,[3]รวม!$A$2:$C$790,3,FALSE)</f>
        <v>โรงเรียนนารีรัตน์จังหวัดแพร่</v>
      </c>
      <c r="C424" s="28">
        <v>2000400826</v>
      </c>
      <c r="D424" s="59" t="str">
        <f>VLOOKUP(C424,[3]รวม!$A$2:$C$790,3,FALSE)</f>
        <v>โรงเรียนนารีรัตน์จังหวัดแพร่</v>
      </c>
      <c r="E424" s="28" t="s">
        <v>203</v>
      </c>
      <c r="F424" s="28" t="s">
        <v>720</v>
      </c>
      <c r="G424" s="28" t="s">
        <v>201</v>
      </c>
      <c r="H424" s="28" t="s">
        <v>715</v>
      </c>
      <c r="I424" s="29" t="s">
        <v>719</v>
      </c>
      <c r="J424" s="38">
        <v>12800</v>
      </c>
      <c r="K424" s="38">
        <v>-12799</v>
      </c>
      <c r="L424" s="38">
        <v>1</v>
      </c>
    </row>
    <row r="425" spans="1:12" x14ac:dyDescent="0.35">
      <c r="A425" s="28">
        <v>2000400826</v>
      </c>
      <c r="B425" s="59" t="str">
        <f>VLOOKUP(A425,[3]รวม!$A$2:$C$790,3,FALSE)</f>
        <v>โรงเรียนนารีรัตน์จังหวัดแพร่</v>
      </c>
      <c r="C425" s="28">
        <v>2000400826</v>
      </c>
      <c r="D425" s="59" t="str">
        <f>VLOOKUP(C425,[3]รวม!$A$2:$C$790,3,FALSE)</f>
        <v>โรงเรียนนารีรัตน์จังหวัดแพร่</v>
      </c>
      <c r="E425" s="28" t="s">
        <v>203</v>
      </c>
      <c r="F425" s="28" t="s">
        <v>718</v>
      </c>
      <c r="G425" s="28" t="s">
        <v>201</v>
      </c>
      <c r="H425" s="28" t="s">
        <v>715</v>
      </c>
      <c r="I425" s="29" t="s">
        <v>717</v>
      </c>
      <c r="J425" s="38">
        <v>10000</v>
      </c>
      <c r="K425" s="38">
        <v>-9999</v>
      </c>
      <c r="L425" s="38">
        <v>1</v>
      </c>
    </row>
    <row r="426" spans="1:12" x14ac:dyDescent="0.35">
      <c r="A426" s="28">
        <v>2000400826</v>
      </c>
      <c r="B426" s="59" t="str">
        <f>VLOOKUP(A426,[3]รวม!$A$2:$C$790,3,FALSE)</f>
        <v>โรงเรียนนารีรัตน์จังหวัดแพร่</v>
      </c>
      <c r="C426" s="28">
        <v>2000400826</v>
      </c>
      <c r="D426" s="59" t="str">
        <f>VLOOKUP(C426,[3]รวม!$A$2:$C$790,3,FALSE)</f>
        <v>โรงเรียนนารีรัตน์จังหวัดแพร่</v>
      </c>
      <c r="E426" s="28" t="s">
        <v>203</v>
      </c>
      <c r="F426" s="28" t="s">
        <v>716</v>
      </c>
      <c r="G426" s="28" t="s">
        <v>201</v>
      </c>
      <c r="H426" s="28" t="s">
        <v>715</v>
      </c>
      <c r="I426" s="29" t="s">
        <v>714</v>
      </c>
      <c r="J426" s="38">
        <v>22000</v>
      </c>
      <c r="K426" s="38">
        <v>-21999</v>
      </c>
      <c r="L426" s="38">
        <v>1</v>
      </c>
    </row>
    <row r="427" spans="1:12" x14ac:dyDescent="0.35">
      <c r="A427" s="28">
        <v>2000400619</v>
      </c>
      <c r="B427" s="59" t="str">
        <f>VLOOKUP(A427,[3]รวม!$A$2:$C$790,3,FALSE)</f>
        <v>โรงเรียนสตรีศรีน่าน</v>
      </c>
      <c r="C427" s="28">
        <v>2000400619</v>
      </c>
      <c r="D427" s="59" t="str">
        <f>VLOOKUP(C427,[3]รวม!$A$2:$C$790,3,FALSE)</f>
        <v>โรงเรียนสตรีศรีน่าน</v>
      </c>
      <c r="E427" s="28" t="s">
        <v>203</v>
      </c>
      <c r="F427" s="28" t="s">
        <v>713</v>
      </c>
      <c r="G427" s="28" t="s">
        <v>201</v>
      </c>
      <c r="H427" s="28" t="s">
        <v>200</v>
      </c>
      <c r="I427" s="29" t="s">
        <v>712</v>
      </c>
      <c r="J427" s="38">
        <v>15278.79</v>
      </c>
      <c r="K427" s="38">
        <v>-15277.79</v>
      </c>
      <c r="L427" s="38">
        <v>1</v>
      </c>
    </row>
    <row r="428" spans="1:12" x14ac:dyDescent="0.35">
      <c r="A428" s="28">
        <v>2000400619</v>
      </c>
      <c r="B428" s="59" t="str">
        <f>VLOOKUP(A428,[3]รวม!$A$2:$C$790,3,FALSE)</f>
        <v>โรงเรียนสตรีศรีน่าน</v>
      </c>
      <c r="C428" s="28">
        <v>2000400619</v>
      </c>
      <c r="D428" s="59" t="str">
        <f>VLOOKUP(C428,[3]รวม!$A$2:$C$790,3,FALSE)</f>
        <v>โรงเรียนสตรีศรีน่าน</v>
      </c>
      <c r="E428" s="28" t="s">
        <v>203</v>
      </c>
      <c r="F428" s="28" t="s">
        <v>711</v>
      </c>
      <c r="G428" s="28" t="s">
        <v>201</v>
      </c>
      <c r="H428" s="28" t="s">
        <v>200</v>
      </c>
      <c r="I428" s="29" t="s">
        <v>710</v>
      </c>
      <c r="J428" s="38">
        <v>6805.57</v>
      </c>
      <c r="K428" s="38">
        <v>-6804.57</v>
      </c>
      <c r="L428" s="38">
        <v>1</v>
      </c>
    </row>
    <row r="429" spans="1:12" x14ac:dyDescent="0.35">
      <c r="A429" s="28">
        <v>2000400619</v>
      </c>
      <c r="B429" s="59" t="str">
        <f>VLOOKUP(A429,[3]รวม!$A$2:$C$790,3,FALSE)</f>
        <v>โรงเรียนสตรีศรีน่าน</v>
      </c>
      <c r="C429" s="28">
        <v>2000400619</v>
      </c>
      <c r="D429" s="59" t="str">
        <f>VLOOKUP(C429,[3]รวม!$A$2:$C$790,3,FALSE)</f>
        <v>โรงเรียนสตรีศรีน่าน</v>
      </c>
      <c r="E429" s="28" t="s">
        <v>203</v>
      </c>
      <c r="F429" s="28" t="s">
        <v>709</v>
      </c>
      <c r="G429" s="28" t="s">
        <v>201</v>
      </c>
      <c r="H429" s="28" t="s">
        <v>200</v>
      </c>
      <c r="I429" s="29" t="s">
        <v>708</v>
      </c>
      <c r="J429" s="38">
        <v>6805.75</v>
      </c>
      <c r="K429" s="38">
        <v>-6804.75</v>
      </c>
      <c r="L429" s="38">
        <v>1</v>
      </c>
    </row>
    <row r="430" spans="1:12" x14ac:dyDescent="0.35">
      <c r="A430" s="28">
        <v>2000400619</v>
      </c>
      <c r="B430" s="59" t="str">
        <f>VLOOKUP(A430,[3]รวม!$A$2:$C$790,3,FALSE)</f>
        <v>โรงเรียนสตรีศรีน่าน</v>
      </c>
      <c r="C430" s="28">
        <v>2000400619</v>
      </c>
      <c r="D430" s="59" t="str">
        <f>VLOOKUP(C430,[3]รวม!$A$2:$C$790,3,FALSE)</f>
        <v>โรงเรียนสตรีศรีน่าน</v>
      </c>
      <c r="E430" s="28" t="s">
        <v>203</v>
      </c>
      <c r="F430" s="28" t="s">
        <v>707</v>
      </c>
      <c r="G430" s="28" t="s">
        <v>201</v>
      </c>
      <c r="H430" s="28" t="s">
        <v>706</v>
      </c>
      <c r="I430" s="29" t="s">
        <v>705</v>
      </c>
      <c r="J430" s="38">
        <v>30000</v>
      </c>
      <c r="K430" s="38">
        <v>-29999</v>
      </c>
      <c r="L430" s="38">
        <v>1</v>
      </c>
    </row>
    <row r="431" spans="1:12" x14ac:dyDescent="0.35">
      <c r="A431" s="28">
        <v>2000400619</v>
      </c>
      <c r="B431" s="59" t="str">
        <f>VLOOKUP(A431,[3]รวม!$A$2:$C$790,3,FALSE)</f>
        <v>โรงเรียนสตรีศรีน่าน</v>
      </c>
      <c r="C431" s="28">
        <v>2000400619</v>
      </c>
      <c r="D431" s="59" t="str">
        <f>VLOOKUP(C431,[3]รวม!$A$2:$C$790,3,FALSE)</f>
        <v>โรงเรียนสตรีศรีน่าน</v>
      </c>
      <c r="E431" s="28" t="s">
        <v>203</v>
      </c>
      <c r="F431" s="28" t="s">
        <v>704</v>
      </c>
      <c r="G431" s="28" t="s">
        <v>201</v>
      </c>
      <c r="H431" s="28" t="s">
        <v>700</v>
      </c>
      <c r="I431" s="29" t="s">
        <v>8</v>
      </c>
      <c r="J431" s="38">
        <v>28000</v>
      </c>
      <c r="K431" s="38">
        <v>-27999</v>
      </c>
      <c r="L431" s="38">
        <v>1</v>
      </c>
    </row>
    <row r="432" spans="1:12" x14ac:dyDescent="0.35">
      <c r="A432" s="28">
        <v>2000400619</v>
      </c>
      <c r="B432" s="59" t="str">
        <f>VLOOKUP(A432,[3]รวม!$A$2:$C$790,3,FALSE)</f>
        <v>โรงเรียนสตรีศรีน่าน</v>
      </c>
      <c r="C432" s="28">
        <v>2000400619</v>
      </c>
      <c r="D432" s="59" t="str">
        <f>VLOOKUP(C432,[3]รวม!$A$2:$C$790,3,FALSE)</f>
        <v>โรงเรียนสตรีศรีน่าน</v>
      </c>
      <c r="E432" s="28" t="s">
        <v>203</v>
      </c>
      <c r="F432" s="28" t="s">
        <v>703</v>
      </c>
      <c r="G432" s="28" t="s">
        <v>201</v>
      </c>
      <c r="H432" s="28" t="s">
        <v>700</v>
      </c>
      <c r="I432" s="29" t="s">
        <v>8</v>
      </c>
      <c r="J432" s="38">
        <v>70000</v>
      </c>
      <c r="K432" s="38">
        <v>-69999</v>
      </c>
      <c r="L432" s="38">
        <v>1</v>
      </c>
    </row>
    <row r="433" spans="1:12" x14ac:dyDescent="0.35">
      <c r="A433" s="28">
        <v>2000400619</v>
      </c>
      <c r="B433" s="59" t="str">
        <f>VLOOKUP(A433,[3]รวม!$A$2:$C$790,3,FALSE)</f>
        <v>โรงเรียนสตรีศรีน่าน</v>
      </c>
      <c r="C433" s="28">
        <v>2000400619</v>
      </c>
      <c r="D433" s="59" t="str">
        <f>VLOOKUP(C433,[3]รวม!$A$2:$C$790,3,FALSE)</f>
        <v>โรงเรียนสตรีศรีน่าน</v>
      </c>
      <c r="E433" s="28" t="s">
        <v>203</v>
      </c>
      <c r="F433" s="28" t="s">
        <v>702</v>
      </c>
      <c r="G433" s="28" t="s">
        <v>201</v>
      </c>
      <c r="H433" s="28" t="s">
        <v>700</v>
      </c>
      <c r="I433" s="29" t="s">
        <v>8</v>
      </c>
      <c r="J433" s="38">
        <v>35300</v>
      </c>
      <c r="K433" s="38">
        <v>-35299</v>
      </c>
      <c r="L433" s="38">
        <v>1</v>
      </c>
    </row>
    <row r="434" spans="1:12" x14ac:dyDescent="0.35">
      <c r="A434" s="28">
        <v>2000400619</v>
      </c>
      <c r="B434" s="59" t="str">
        <f>VLOOKUP(A434,[3]รวม!$A$2:$C$790,3,FALSE)</f>
        <v>โรงเรียนสตรีศรีน่าน</v>
      </c>
      <c r="C434" s="28">
        <v>2000400619</v>
      </c>
      <c r="D434" s="59" t="str">
        <f>VLOOKUP(C434,[3]รวม!$A$2:$C$790,3,FALSE)</f>
        <v>โรงเรียนสตรีศรีน่าน</v>
      </c>
      <c r="E434" s="28" t="s">
        <v>203</v>
      </c>
      <c r="F434" s="28" t="s">
        <v>701</v>
      </c>
      <c r="G434" s="28" t="s">
        <v>201</v>
      </c>
      <c r="H434" s="28" t="s">
        <v>700</v>
      </c>
      <c r="I434" s="29" t="s">
        <v>8</v>
      </c>
      <c r="J434" s="38">
        <v>15000</v>
      </c>
      <c r="K434" s="38">
        <v>-14999</v>
      </c>
      <c r="L434" s="38">
        <v>1</v>
      </c>
    </row>
    <row r="435" spans="1:12" x14ac:dyDescent="0.35">
      <c r="A435" s="28">
        <v>2000400619</v>
      </c>
      <c r="B435" s="59" t="str">
        <f>VLOOKUP(A435,[3]รวม!$A$2:$C$790,3,FALSE)</f>
        <v>โรงเรียนสตรีศรีน่าน</v>
      </c>
      <c r="C435" s="28">
        <v>2000400619</v>
      </c>
      <c r="D435" s="59" t="str">
        <f>VLOOKUP(C435,[3]รวม!$A$2:$C$790,3,FALSE)</f>
        <v>โรงเรียนสตรีศรีน่าน</v>
      </c>
      <c r="E435" s="28" t="s">
        <v>203</v>
      </c>
      <c r="F435" s="28" t="s">
        <v>699</v>
      </c>
      <c r="G435" s="28" t="s">
        <v>201</v>
      </c>
      <c r="H435" s="28" t="s">
        <v>695</v>
      </c>
      <c r="I435" s="29" t="s">
        <v>698</v>
      </c>
      <c r="J435" s="38">
        <v>99000</v>
      </c>
      <c r="K435" s="38">
        <v>-98999</v>
      </c>
      <c r="L435" s="38">
        <v>1</v>
      </c>
    </row>
    <row r="436" spans="1:12" x14ac:dyDescent="0.35">
      <c r="A436" s="28">
        <v>2000400619</v>
      </c>
      <c r="B436" s="59" t="str">
        <f>VLOOKUP(A436,[3]รวม!$A$2:$C$790,3,FALSE)</f>
        <v>โรงเรียนสตรีศรีน่าน</v>
      </c>
      <c r="C436" s="28">
        <v>2000400619</v>
      </c>
      <c r="D436" s="59" t="str">
        <f>VLOOKUP(C436,[3]รวม!$A$2:$C$790,3,FALSE)</f>
        <v>โรงเรียนสตรีศรีน่าน</v>
      </c>
      <c r="E436" s="28" t="s">
        <v>203</v>
      </c>
      <c r="F436" s="28" t="s">
        <v>697</v>
      </c>
      <c r="G436" s="28" t="s">
        <v>201</v>
      </c>
      <c r="H436" s="28" t="s">
        <v>695</v>
      </c>
      <c r="I436" s="29" t="s">
        <v>8</v>
      </c>
      <c r="J436" s="38">
        <v>95000</v>
      </c>
      <c r="K436" s="38">
        <v>-94999</v>
      </c>
      <c r="L436" s="38">
        <v>1</v>
      </c>
    </row>
    <row r="437" spans="1:12" x14ac:dyDescent="0.35">
      <c r="A437" s="28">
        <v>2000400619</v>
      </c>
      <c r="B437" s="59" t="str">
        <f>VLOOKUP(A437,[3]รวม!$A$2:$C$790,3,FALSE)</f>
        <v>โรงเรียนสตรีศรีน่าน</v>
      </c>
      <c r="C437" s="28">
        <v>2000400619</v>
      </c>
      <c r="D437" s="59" t="str">
        <f>VLOOKUP(C437,[3]รวม!$A$2:$C$790,3,FALSE)</f>
        <v>โรงเรียนสตรีศรีน่าน</v>
      </c>
      <c r="E437" s="28" t="s">
        <v>203</v>
      </c>
      <c r="F437" s="28" t="s">
        <v>696</v>
      </c>
      <c r="G437" s="28" t="s">
        <v>201</v>
      </c>
      <c r="H437" s="28" t="s">
        <v>695</v>
      </c>
      <c r="I437" s="29" t="s">
        <v>694</v>
      </c>
      <c r="J437" s="38">
        <v>76000</v>
      </c>
      <c r="K437" s="38">
        <v>-75999</v>
      </c>
      <c r="L437" s="38">
        <v>1</v>
      </c>
    </row>
    <row r="438" spans="1:12" x14ac:dyDescent="0.35">
      <c r="A438" s="28">
        <v>2000400619</v>
      </c>
      <c r="B438" s="59" t="str">
        <f>VLOOKUP(A438,[3]รวม!$A$2:$C$790,3,FALSE)</f>
        <v>โรงเรียนสตรีศรีน่าน</v>
      </c>
      <c r="C438" s="28">
        <v>2000400619</v>
      </c>
      <c r="D438" s="59" t="str">
        <f>VLOOKUP(C438,[3]รวม!$A$2:$C$790,3,FALSE)</f>
        <v>โรงเรียนสตรีศรีน่าน</v>
      </c>
      <c r="E438" s="28" t="s">
        <v>203</v>
      </c>
      <c r="F438" s="28" t="s">
        <v>693</v>
      </c>
      <c r="G438" s="28" t="s">
        <v>201</v>
      </c>
      <c r="H438" s="28" t="s">
        <v>692</v>
      </c>
      <c r="I438" s="29" t="s">
        <v>433</v>
      </c>
      <c r="J438" s="38">
        <v>30000</v>
      </c>
      <c r="K438" s="38">
        <v>-29999</v>
      </c>
      <c r="L438" s="38">
        <v>1</v>
      </c>
    </row>
    <row r="439" spans="1:12" x14ac:dyDescent="0.35">
      <c r="A439" s="28">
        <v>2000400619</v>
      </c>
      <c r="B439" s="59" t="str">
        <f>VLOOKUP(A439,[3]รวม!$A$2:$C$790,3,FALSE)</f>
        <v>โรงเรียนสตรีศรีน่าน</v>
      </c>
      <c r="C439" s="28">
        <v>2000400619</v>
      </c>
      <c r="D439" s="59" t="str">
        <f>VLOOKUP(C439,[3]รวม!$A$2:$C$790,3,FALSE)</f>
        <v>โรงเรียนสตรีศรีน่าน</v>
      </c>
      <c r="E439" s="28" t="s">
        <v>203</v>
      </c>
      <c r="F439" s="28" t="s">
        <v>691</v>
      </c>
      <c r="G439" s="28" t="s">
        <v>201</v>
      </c>
      <c r="H439" s="28" t="s">
        <v>690</v>
      </c>
      <c r="I439" s="29" t="s">
        <v>689</v>
      </c>
      <c r="J439" s="38">
        <v>11000</v>
      </c>
      <c r="K439" s="38">
        <v>-10999</v>
      </c>
      <c r="L439" s="38">
        <v>1</v>
      </c>
    </row>
    <row r="440" spans="1:12" x14ac:dyDescent="0.35">
      <c r="A440" s="28">
        <v>2000400619</v>
      </c>
      <c r="B440" s="59" t="str">
        <f>VLOOKUP(A440,[3]รวม!$A$2:$C$790,3,FALSE)</f>
        <v>โรงเรียนสตรีศรีน่าน</v>
      </c>
      <c r="C440" s="28">
        <v>2000400619</v>
      </c>
      <c r="D440" s="59" t="str">
        <f>VLOOKUP(C440,[3]รวม!$A$2:$C$790,3,FALSE)</f>
        <v>โรงเรียนสตรีศรีน่าน</v>
      </c>
      <c r="E440" s="28" t="s">
        <v>203</v>
      </c>
      <c r="F440" s="28" t="s">
        <v>688</v>
      </c>
      <c r="G440" s="28" t="s">
        <v>201</v>
      </c>
      <c r="H440" s="28" t="s">
        <v>687</v>
      </c>
      <c r="I440" s="29" t="s">
        <v>451</v>
      </c>
      <c r="J440" s="38">
        <v>19000</v>
      </c>
      <c r="K440" s="38">
        <v>-18999</v>
      </c>
      <c r="L440" s="38">
        <v>1</v>
      </c>
    </row>
    <row r="441" spans="1:12" x14ac:dyDescent="0.35">
      <c r="A441" s="28">
        <v>2000400619</v>
      </c>
      <c r="B441" s="59" t="str">
        <f>VLOOKUP(A441,[3]รวม!$A$2:$C$790,3,FALSE)</f>
        <v>โรงเรียนสตรีศรีน่าน</v>
      </c>
      <c r="C441" s="28">
        <v>2000400619</v>
      </c>
      <c r="D441" s="59" t="str">
        <f>VLOOKUP(C441,[3]รวม!$A$2:$C$790,3,FALSE)</f>
        <v>โรงเรียนสตรีศรีน่าน</v>
      </c>
      <c r="E441" s="28" t="s">
        <v>203</v>
      </c>
      <c r="F441" s="28" t="s">
        <v>686</v>
      </c>
      <c r="G441" s="28" t="s">
        <v>201</v>
      </c>
      <c r="H441" s="28" t="s">
        <v>682</v>
      </c>
      <c r="I441" s="29" t="s">
        <v>685</v>
      </c>
      <c r="J441" s="38">
        <v>12000</v>
      </c>
      <c r="K441" s="38">
        <v>-11999</v>
      </c>
      <c r="L441" s="38">
        <v>1</v>
      </c>
    </row>
    <row r="442" spans="1:12" x14ac:dyDescent="0.35">
      <c r="A442" s="28">
        <v>2000400619</v>
      </c>
      <c r="B442" s="59" t="str">
        <f>VLOOKUP(A442,[3]รวม!$A$2:$C$790,3,FALSE)</f>
        <v>โรงเรียนสตรีศรีน่าน</v>
      </c>
      <c r="C442" s="28">
        <v>2000400619</v>
      </c>
      <c r="D442" s="59" t="str">
        <f>VLOOKUP(C442,[3]รวม!$A$2:$C$790,3,FALSE)</f>
        <v>โรงเรียนสตรีศรีน่าน</v>
      </c>
      <c r="E442" s="28" t="s">
        <v>203</v>
      </c>
      <c r="F442" s="28" t="s">
        <v>684</v>
      </c>
      <c r="G442" s="28" t="s">
        <v>201</v>
      </c>
      <c r="H442" s="28" t="s">
        <v>682</v>
      </c>
      <c r="I442" s="29" t="s">
        <v>681</v>
      </c>
      <c r="J442" s="38">
        <v>15000</v>
      </c>
      <c r="K442" s="38">
        <v>-14999</v>
      </c>
      <c r="L442" s="38">
        <v>1</v>
      </c>
    </row>
    <row r="443" spans="1:12" x14ac:dyDescent="0.35">
      <c r="A443" s="28">
        <v>2000400619</v>
      </c>
      <c r="B443" s="59" t="str">
        <f>VLOOKUP(A443,[3]รวม!$A$2:$C$790,3,FALSE)</f>
        <v>โรงเรียนสตรีศรีน่าน</v>
      </c>
      <c r="C443" s="28">
        <v>2000400619</v>
      </c>
      <c r="D443" s="59" t="str">
        <f>VLOOKUP(C443,[3]รวม!$A$2:$C$790,3,FALSE)</f>
        <v>โรงเรียนสตรีศรีน่าน</v>
      </c>
      <c r="E443" s="28" t="s">
        <v>203</v>
      </c>
      <c r="F443" s="28" t="s">
        <v>683</v>
      </c>
      <c r="G443" s="28" t="s">
        <v>201</v>
      </c>
      <c r="H443" s="28" t="s">
        <v>682</v>
      </c>
      <c r="I443" s="29" t="s">
        <v>681</v>
      </c>
      <c r="J443" s="38">
        <v>15000</v>
      </c>
      <c r="K443" s="38">
        <v>-14999</v>
      </c>
      <c r="L443" s="38">
        <v>1</v>
      </c>
    </row>
    <row r="444" spans="1:12" x14ac:dyDescent="0.35">
      <c r="A444" s="28">
        <v>2000400619</v>
      </c>
      <c r="B444" s="59" t="str">
        <f>VLOOKUP(A444,[3]รวม!$A$2:$C$790,3,FALSE)</f>
        <v>โรงเรียนสตรีศรีน่าน</v>
      </c>
      <c r="C444" s="28">
        <v>2000400619</v>
      </c>
      <c r="D444" s="59" t="str">
        <f>VLOOKUP(C444,[3]รวม!$A$2:$C$790,3,FALSE)</f>
        <v>โรงเรียนสตรีศรีน่าน</v>
      </c>
      <c r="E444" s="28" t="s">
        <v>203</v>
      </c>
      <c r="F444" s="28" t="s">
        <v>680</v>
      </c>
      <c r="G444" s="28" t="s">
        <v>201</v>
      </c>
      <c r="H444" s="28" t="s">
        <v>679</v>
      </c>
      <c r="I444" s="29" t="s">
        <v>222</v>
      </c>
      <c r="J444" s="38">
        <v>23000</v>
      </c>
      <c r="K444" s="38">
        <v>-11135.05</v>
      </c>
      <c r="L444" s="38">
        <v>11864.95</v>
      </c>
    </row>
    <row r="445" spans="1:12" x14ac:dyDescent="0.35">
      <c r="A445" s="41">
        <v>2000400234</v>
      </c>
      <c r="B445" s="63" t="s">
        <v>147</v>
      </c>
      <c r="C445" s="28">
        <v>2000400235</v>
      </c>
      <c r="D445" s="59" t="str">
        <f>VLOOKUP(C445,[3]รวม!$A$2:$C$790,3,FALSE)</f>
        <v>รร.สพป.เขต1 พะเยา</v>
      </c>
      <c r="E445" s="28" t="s">
        <v>203</v>
      </c>
      <c r="F445" s="28" t="s">
        <v>678</v>
      </c>
      <c r="G445" s="28" t="s">
        <v>201</v>
      </c>
      <c r="H445" s="28" t="s">
        <v>677</v>
      </c>
      <c r="I445" s="29" t="s">
        <v>674</v>
      </c>
      <c r="J445" s="38">
        <v>8862</v>
      </c>
      <c r="K445" s="38">
        <v>-8861</v>
      </c>
      <c r="L445" s="38">
        <v>1</v>
      </c>
    </row>
    <row r="446" spans="1:12" x14ac:dyDescent="0.35">
      <c r="A446" s="41">
        <v>2000400234</v>
      </c>
      <c r="B446" s="63" t="s">
        <v>147</v>
      </c>
      <c r="C446" s="28">
        <v>2000400235</v>
      </c>
      <c r="D446" s="59" t="str">
        <f>VLOOKUP(C446,[3]รวม!$A$2:$C$790,3,FALSE)</f>
        <v>รร.สพป.เขต1 พะเยา</v>
      </c>
      <c r="E446" s="28" t="s">
        <v>203</v>
      </c>
      <c r="F446" s="28" t="s">
        <v>676</v>
      </c>
      <c r="G446" s="28" t="s">
        <v>201</v>
      </c>
      <c r="H446" s="28" t="s">
        <v>675</v>
      </c>
      <c r="I446" s="29" t="s">
        <v>674</v>
      </c>
      <c r="J446" s="38">
        <v>8862</v>
      </c>
      <c r="K446" s="38">
        <v>-8861</v>
      </c>
      <c r="L446" s="38">
        <v>1</v>
      </c>
    </row>
    <row r="447" spans="1:12" x14ac:dyDescent="0.35">
      <c r="A447" s="28">
        <v>2000400549</v>
      </c>
      <c r="B447" s="59" t="str">
        <f>VLOOKUP(A447,[3]รวม!$A$2:$C$790,3,FALSE)</f>
        <v>โรงเรียนราชประชานุเคราะห์ 24</v>
      </c>
      <c r="C447" s="28">
        <v>2000400549</v>
      </c>
      <c r="D447" s="59" t="str">
        <f>VLOOKUP(C447,[3]รวม!$A$2:$C$790,3,FALSE)</f>
        <v>โรงเรียนราชประชานุเคราะห์ 24</v>
      </c>
      <c r="E447" s="28" t="s">
        <v>203</v>
      </c>
      <c r="F447" s="28" t="s">
        <v>673</v>
      </c>
      <c r="G447" s="28" t="s">
        <v>201</v>
      </c>
      <c r="H447" s="28" t="s">
        <v>670</v>
      </c>
      <c r="I447" s="29" t="s">
        <v>672</v>
      </c>
      <c r="J447" s="38">
        <v>12000</v>
      </c>
      <c r="K447" s="38">
        <v>-2096.17</v>
      </c>
      <c r="L447" s="38">
        <v>9903.83</v>
      </c>
    </row>
    <row r="448" spans="1:12" x14ac:dyDescent="0.35">
      <c r="A448" s="28">
        <v>2000400549</v>
      </c>
      <c r="B448" s="59" t="str">
        <f>VLOOKUP(A448,[3]รวม!$A$2:$C$790,3,FALSE)</f>
        <v>โรงเรียนราชประชานุเคราะห์ 24</v>
      </c>
      <c r="C448" s="28">
        <v>2000400549</v>
      </c>
      <c r="D448" s="59" t="str">
        <f>VLOOKUP(C448,[3]รวม!$A$2:$C$790,3,FALSE)</f>
        <v>โรงเรียนราชประชานุเคราะห์ 24</v>
      </c>
      <c r="E448" s="28" t="s">
        <v>203</v>
      </c>
      <c r="F448" s="28" t="s">
        <v>671</v>
      </c>
      <c r="G448" s="28" t="s">
        <v>201</v>
      </c>
      <c r="H448" s="28" t="s">
        <v>670</v>
      </c>
      <c r="I448" s="29" t="s">
        <v>669</v>
      </c>
      <c r="J448" s="38">
        <v>10000</v>
      </c>
      <c r="K448" s="38">
        <v>-1746.81</v>
      </c>
      <c r="L448" s="38">
        <v>8253.19</v>
      </c>
    </row>
    <row r="449" spans="1:12" x14ac:dyDescent="0.35">
      <c r="A449" s="28">
        <v>2000400549</v>
      </c>
      <c r="B449" s="59" t="str">
        <f>VLOOKUP(A449,[3]รวม!$A$2:$C$790,3,FALSE)</f>
        <v>โรงเรียนราชประชานุเคราะห์ 24</v>
      </c>
      <c r="C449" s="28">
        <v>2000400549</v>
      </c>
      <c r="D449" s="59" t="str">
        <f>VLOOKUP(C449,[3]รวม!$A$2:$C$790,3,FALSE)</f>
        <v>โรงเรียนราชประชานุเคราะห์ 24</v>
      </c>
      <c r="E449" s="28" t="s">
        <v>203</v>
      </c>
      <c r="F449" s="28" t="s">
        <v>668</v>
      </c>
      <c r="G449" s="28" t="s">
        <v>201</v>
      </c>
      <c r="H449" s="28" t="s">
        <v>667</v>
      </c>
      <c r="I449" s="29" t="s">
        <v>666</v>
      </c>
      <c r="J449" s="38">
        <v>27000</v>
      </c>
      <c r="K449" s="38">
        <v>-3875.4</v>
      </c>
      <c r="L449" s="38">
        <v>23124.6</v>
      </c>
    </row>
    <row r="450" spans="1:12" x14ac:dyDescent="0.35">
      <c r="A450" s="28">
        <v>2000400633</v>
      </c>
      <c r="B450" s="59" t="str">
        <f>VLOOKUP(A450,[3]รวม!$A$2:$C$790,3,FALSE)</f>
        <v>โรงเรียนเชียงคำวิทยาคม</v>
      </c>
      <c r="C450" s="28">
        <v>2000400633</v>
      </c>
      <c r="D450" s="59" t="str">
        <f>VLOOKUP(C450,[3]รวม!$A$2:$C$790,3,FALSE)</f>
        <v>โรงเรียนเชียงคำวิทยาคม</v>
      </c>
      <c r="E450" s="28" t="s">
        <v>203</v>
      </c>
      <c r="F450" s="28" t="s">
        <v>665</v>
      </c>
      <c r="G450" s="28" t="s">
        <v>201</v>
      </c>
      <c r="H450" s="28" t="s">
        <v>664</v>
      </c>
      <c r="I450" s="29" t="s">
        <v>663</v>
      </c>
      <c r="J450" s="38">
        <v>8860</v>
      </c>
      <c r="K450" s="38">
        <v>-8859</v>
      </c>
      <c r="L450" s="38">
        <v>1</v>
      </c>
    </row>
    <row r="451" spans="1:12" x14ac:dyDescent="0.35">
      <c r="A451" s="28">
        <v>2000400633</v>
      </c>
      <c r="B451" s="59" t="str">
        <f>VLOOKUP(A451,[3]รวม!$A$2:$C$790,3,FALSE)</f>
        <v>โรงเรียนเชียงคำวิทยาคม</v>
      </c>
      <c r="C451" s="28">
        <v>2000400633</v>
      </c>
      <c r="D451" s="59" t="str">
        <f>VLOOKUP(C451,[3]รวม!$A$2:$C$790,3,FALSE)</f>
        <v>โรงเรียนเชียงคำวิทยาคม</v>
      </c>
      <c r="E451" s="28" t="s">
        <v>203</v>
      </c>
      <c r="F451" s="28" t="s">
        <v>662</v>
      </c>
      <c r="G451" s="28" t="s">
        <v>201</v>
      </c>
      <c r="H451" s="28" t="s">
        <v>657</v>
      </c>
      <c r="I451" s="29" t="s">
        <v>661</v>
      </c>
      <c r="J451" s="38">
        <v>47400</v>
      </c>
      <c r="K451" s="38">
        <v>-47399</v>
      </c>
      <c r="L451" s="38">
        <v>1</v>
      </c>
    </row>
    <row r="452" spans="1:12" x14ac:dyDescent="0.35">
      <c r="A452" s="28">
        <v>2000400633</v>
      </c>
      <c r="B452" s="59" t="str">
        <f>VLOOKUP(A452,[3]รวม!$A$2:$C$790,3,FALSE)</f>
        <v>โรงเรียนเชียงคำวิทยาคม</v>
      </c>
      <c r="C452" s="28">
        <v>2000400633</v>
      </c>
      <c r="D452" s="59" t="str">
        <f>VLOOKUP(C452,[3]รวม!$A$2:$C$790,3,FALSE)</f>
        <v>โรงเรียนเชียงคำวิทยาคม</v>
      </c>
      <c r="E452" s="28" t="s">
        <v>203</v>
      </c>
      <c r="F452" s="28" t="s">
        <v>660</v>
      </c>
      <c r="G452" s="28" t="s">
        <v>201</v>
      </c>
      <c r="H452" s="28" t="s">
        <v>657</v>
      </c>
      <c r="I452" s="29" t="s">
        <v>659</v>
      </c>
      <c r="J452" s="38">
        <v>63600</v>
      </c>
      <c r="K452" s="38">
        <v>-63599</v>
      </c>
      <c r="L452" s="38">
        <v>1</v>
      </c>
    </row>
    <row r="453" spans="1:12" x14ac:dyDescent="0.35">
      <c r="A453" s="28">
        <v>2000400633</v>
      </c>
      <c r="B453" s="59" t="str">
        <f>VLOOKUP(A453,[3]รวม!$A$2:$C$790,3,FALSE)</f>
        <v>โรงเรียนเชียงคำวิทยาคม</v>
      </c>
      <c r="C453" s="28">
        <v>2000400633</v>
      </c>
      <c r="D453" s="59" t="str">
        <f>VLOOKUP(C453,[3]รวม!$A$2:$C$790,3,FALSE)</f>
        <v>โรงเรียนเชียงคำวิทยาคม</v>
      </c>
      <c r="E453" s="28" t="s">
        <v>203</v>
      </c>
      <c r="F453" s="28" t="s">
        <v>658</v>
      </c>
      <c r="G453" s="28" t="s">
        <v>201</v>
      </c>
      <c r="H453" s="28" t="s">
        <v>657</v>
      </c>
      <c r="I453" s="29" t="s">
        <v>656</v>
      </c>
      <c r="J453" s="38">
        <v>26900</v>
      </c>
      <c r="K453" s="38">
        <v>-26899</v>
      </c>
      <c r="L453" s="38">
        <v>1</v>
      </c>
    </row>
    <row r="454" spans="1:12" x14ac:dyDescent="0.35">
      <c r="A454" s="28">
        <v>2000400122</v>
      </c>
      <c r="B454" s="59" t="str">
        <f>VLOOKUP(A454,[3]รวม!$A$2:$C$790,3,FALSE)</f>
        <v>โรงเรียนเชียงรายปัญญานุกูล</v>
      </c>
      <c r="C454" s="28">
        <v>2000400122</v>
      </c>
      <c r="D454" s="59" t="str">
        <f>VLOOKUP(C454,[3]รวม!$A$2:$C$790,3,FALSE)</f>
        <v>โรงเรียนเชียงรายปัญญานุกูล</v>
      </c>
      <c r="E454" s="28" t="s">
        <v>203</v>
      </c>
      <c r="F454" s="28" t="s">
        <v>655</v>
      </c>
      <c r="G454" s="28" t="s">
        <v>201</v>
      </c>
      <c r="H454" s="28" t="s">
        <v>654</v>
      </c>
      <c r="I454" s="29" t="s">
        <v>653</v>
      </c>
      <c r="J454" s="38">
        <v>32400</v>
      </c>
      <c r="K454" s="38">
        <v>-32399</v>
      </c>
      <c r="L454" s="38">
        <v>1</v>
      </c>
    </row>
    <row r="455" spans="1:12" x14ac:dyDescent="0.35">
      <c r="A455" s="28">
        <v>2000400591</v>
      </c>
      <c r="B455" s="59" t="str">
        <f>VLOOKUP(A455,[3]รวม!$A$2:$C$790,3,FALSE)</f>
        <v>โรงเรียนแม่ลาววิทยาคม</v>
      </c>
      <c r="C455" s="28">
        <v>2000400591</v>
      </c>
      <c r="D455" s="59" t="str">
        <f>VLOOKUP(C455,[3]รวม!$A$2:$C$790,3,FALSE)</f>
        <v>โรงเรียนแม่ลาววิทยาคม</v>
      </c>
      <c r="E455" s="28" t="s">
        <v>203</v>
      </c>
      <c r="F455" s="28" t="s">
        <v>652</v>
      </c>
      <c r="G455" s="28" t="s">
        <v>201</v>
      </c>
      <c r="H455" s="28" t="s">
        <v>522</v>
      </c>
      <c r="I455" s="29" t="s">
        <v>651</v>
      </c>
      <c r="J455" s="38">
        <v>8862</v>
      </c>
      <c r="K455" s="38">
        <v>-8861</v>
      </c>
      <c r="L455" s="38">
        <v>1</v>
      </c>
    </row>
    <row r="456" spans="1:12" x14ac:dyDescent="0.35">
      <c r="A456" s="28">
        <v>2000400592</v>
      </c>
      <c r="B456" s="59" t="str">
        <f>VLOOKUP(A456,[3]รวม!$A$2:$C$790,3,FALSE)</f>
        <v>โรงเรียนแม่สายประสิทธิ์ศาสตร์</v>
      </c>
      <c r="C456" s="28">
        <v>2000400592</v>
      </c>
      <c r="D456" s="59" t="str">
        <f>VLOOKUP(C456,[3]รวม!$A$2:$C$790,3,FALSE)</f>
        <v>โรงเรียนแม่สายประสิทธิ์ศาสตร์</v>
      </c>
      <c r="E456" s="28" t="s">
        <v>203</v>
      </c>
      <c r="F456" s="28" t="s">
        <v>650</v>
      </c>
      <c r="G456" s="28" t="s">
        <v>201</v>
      </c>
      <c r="H456" s="28" t="s">
        <v>200</v>
      </c>
      <c r="I456" s="29" t="s">
        <v>649</v>
      </c>
      <c r="J456" s="38">
        <v>15304.11</v>
      </c>
      <c r="K456" s="38">
        <v>-15303.11</v>
      </c>
      <c r="L456" s="38">
        <v>1</v>
      </c>
    </row>
    <row r="457" spans="1:12" x14ac:dyDescent="0.35">
      <c r="A457" s="28">
        <v>2000400592</v>
      </c>
      <c r="B457" s="59" t="str">
        <f>VLOOKUP(A457,[3]รวม!$A$2:$C$790,3,FALSE)</f>
        <v>โรงเรียนแม่สายประสิทธิ์ศาสตร์</v>
      </c>
      <c r="C457" s="28">
        <v>2000400592</v>
      </c>
      <c r="D457" s="59" t="str">
        <f>VLOOKUP(C457,[3]รวม!$A$2:$C$790,3,FALSE)</f>
        <v>โรงเรียนแม่สายประสิทธิ์ศาสตร์</v>
      </c>
      <c r="E457" s="28" t="s">
        <v>203</v>
      </c>
      <c r="F457" s="28" t="s">
        <v>648</v>
      </c>
      <c r="G457" s="28" t="s">
        <v>201</v>
      </c>
      <c r="H457" s="28" t="s">
        <v>200</v>
      </c>
      <c r="I457" s="29" t="s">
        <v>647</v>
      </c>
      <c r="J457" s="38">
        <v>36243.29</v>
      </c>
      <c r="K457" s="38">
        <v>-36242.29</v>
      </c>
      <c r="L457" s="38">
        <v>1</v>
      </c>
    </row>
    <row r="458" spans="1:12" x14ac:dyDescent="0.35">
      <c r="A458" s="28">
        <v>2000400592</v>
      </c>
      <c r="B458" s="59" t="str">
        <f>VLOOKUP(A458,[3]รวม!$A$2:$C$790,3,FALSE)</f>
        <v>โรงเรียนแม่สายประสิทธิ์ศาสตร์</v>
      </c>
      <c r="C458" s="28">
        <v>2000400592</v>
      </c>
      <c r="D458" s="59" t="str">
        <f>VLOOKUP(C458,[3]รวม!$A$2:$C$790,3,FALSE)</f>
        <v>โรงเรียนแม่สายประสิทธิ์ศาสตร์</v>
      </c>
      <c r="E458" s="28" t="s">
        <v>203</v>
      </c>
      <c r="F458" s="28" t="s">
        <v>646</v>
      </c>
      <c r="G458" s="28" t="s">
        <v>201</v>
      </c>
      <c r="H458" s="28" t="s">
        <v>200</v>
      </c>
      <c r="I458" s="29" t="s">
        <v>645</v>
      </c>
      <c r="J458" s="38">
        <v>16010.96</v>
      </c>
      <c r="K458" s="38">
        <v>-16009.96</v>
      </c>
      <c r="L458" s="38">
        <v>1</v>
      </c>
    </row>
    <row r="459" spans="1:12" x14ac:dyDescent="0.35">
      <c r="A459" s="28">
        <v>2000400592</v>
      </c>
      <c r="B459" s="59" t="str">
        <f>VLOOKUP(A459,[3]รวม!$A$2:$C$790,3,FALSE)</f>
        <v>โรงเรียนแม่สายประสิทธิ์ศาสตร์</v>
      </c>
      <c r="C459" s="28">
        <v>2000400592</v>
      </c>
      <c r="D459" s="59" t="str">
        <f>VLOOKUP(C459,[3]รวม!$A$2:$C$790,3,FALSE)</f>
        <v>โรงเรียนแม่สายประสิทธิ์ศาสตร์</v>
      </c>
      <c r="E459" s="28" t="s">
        <v>203</v>
      </c>
      <c r="F459" s="28" t="s">
        <v>644</v>
      </c>
      <c r="G459" s="28" t="s">
        <v>201</v>
      </c>
      <c r="H459" s="28" t="s">
        <v>200</v>
      </c>
      <c r="I459" s="29" t="s">
        <v>643</v>
      </c>
      <c r="J459" s="38">
        <v>47736.99</v>
      </c>
      <c r="K459" s="38">
        <v>-47735.99</v>
      </c>
      <c r="L459" s="38">
        <v>1</v>
      </c>
    </row>
    <row r="460" spans="1:12" x14ac:dyDescent="0.35">
      <c r="A460" s="28">
        <v>2000400592</v>
      </c>
      <c r="B460" s="59" t="str">
        <f>VLOOKUP(A460,[3]รวม!$A$2:$C$790,3,FALSE)</f>
        <v>โรงเรียนแม่สายประสิทธิ์ศาสตร์</v>
      </c>
      <c r="C460" s="28">
        <v>2000400592</v>
      </c>
      <c r="D460" s="59" t="str">
        <f>VLOOKUP(C460,[3]รวม!$A$2:$C$790,3,FALSE)</f>
        <v>โรงเรียนแม่สายประสิทธิ์ศาสตร์</v>
      </c>
      <c r="E460" s="28" t="s">
        <v>203</v>
      </c>
      <c r="F460" s="28" t="s">
        <v>642</v>
      </c>
      <c r="G460" s="28" t="s">
        <v>201</v>
      </c>
      <c r="H460" s="28" t="s">
        <v>641</v>
      </c>
      <c r="I460" s="29" t="s">
        <v>640</v>
      </c>
      <c r="J460" s="38">
        <v>8862</v>
      </c>
      <c r="K460" s="38">
        <v>-8861</v>
      </c>
      <c r="L460" s="38">
        <v>1</v>
      </c>
    </row>
    <row r="461" spans="1:12" x14ac:dyDescent="0.35">
      <c r="A461" s="28">
        <v>2000400824</v>
      </c>
      <c r="B461" s="59" t="str">
        <f>VLOOKUP(A461,[3]รวม!$A$2:$C$790,3,FALSE)</f>
        <v>โรงเรียนพานพิทยาคม</v>
      </c>
      <c r="C461" s="28">
        <v>2000400824</v>
      </c>
      <c r="D461" s="59" t="str">
        <f>VLOOKUP(C461,[3]รวม!$A$2:$C$790,3,FALSE)</f>
        <v>โรงเรียนพานพิทยาคม</v>
      </c>
      <c r="E461" s="28" t="s">
        <v>203</v>
      </c>
      <c r="F461" s="28" t="s">
        <v>639</v>
      </c>
      <c r="G461" s="28" t="s">
        <v>201</v>
      </c>
      <c r="H461" s="28" t="s">
        <v>632</v>
      </c>
      <c r="I461" s="29" t="s">
        <v>636</v>
      </c>
      <c r="J461" s="38">
        <v>33500</v>
      </c>
      <c r="K461" s="38">
        <v>-2202.75</v>
      </c>
      <c r="L461" s="38">
        <v>31297.25</v>
      </c>
    </row>
    <row r="462" spans="1:12" x14ac:dyDescent="0.35">
      <c r="A462" s="28">
        <v>2000400824</v>
      </c>
      <c r="B462" s="59" t="str">
        <f>VLOOKUP(A462,[3]รวม!$A$2:$C$790,3,FALSE)</f>
        <v>โรงเรียนพานพิทยาคม</v>
      </c>
      <c r="C462" s="28">
        <v>2000400824</v>
      </c>
      <c r="D462" s="59" t="str">
        <f>VLOOKUP(C462,[3]รวม!$A$2:$C$790,3,FALSE)</f>
        <v>โรงเรียนพานพิทยาคม</v>
      </c>
      <c r="E462" s="28" t="s">
        <v>203</v>
      </c>
      <c r="F462" s="28" t="s">
        <v>638</v>
      </c>
      <c r="G462" s="28" t="s">
        <v>201</v>
      </c>
      <c r="H462" s="28" t="s">
        <v>632</v>
      </c>
      <c r="I462" s="29" t="s">
        <v>636</v>
      </c>
      <c r="J462" s="38">
        <v>33500</v>
      </c>
      <c r="K462" s="38">
        <v>-2202.75</v>
      </c>
      <c r="L462" s="38">
        <v>31297.25</v>
      </c>
    </row>
    <row r="463" spans="1:12" x14ac:dyDescent="0.35">
      <c r="A463" s="28">
        <v>2000400824</v>
      </c>
      <c r="B463" s="59" t="str">
        <f>VLOOKUP(A463,[3]รวม!$A$2:$C$790,3,FALSE)</f>
        <v>โรงเรียนพานพิทยาคม</v>
      </c>
      <c r="C463" s="28">
        <v>2000400824</v>
      </c>
      <c r="D463" s="59" t="str">
        <f>VLOOKUP(C463,[3]รวม!$A$2:$C$790,3,FALSE)</f>
        <v>โรงเรียนพานพิทยาคม</v>
      </c>
      <c r="E463" s="28" t="s">
        <v>203</v>
      </c>
      <c r="F463" s="28" t="s">
        <v>637</v>
      </c>
      <c r="G463" s="28" t="s">
        <v>201</v>
      </c>
      <c r="H463" s="28" t="s">
        <v>632</v>
      </c>
      <c r="I463" s="29" t="s">
        <v>636</v>
      </c>
      <c r="J463" s="38">
        <v>33500</v>
      </c>
      <c r="K463" s="38">
        <v>-2202.75</v>
      </c>
      <c r="L463" s="38">
        <v>31297.25</v>
      </c>
    </row>
    <row r="464" spans="1:12" x14ac:dyDescent="0.35">
      <c r="A464" s="28">
        <v>2000400824</v>
      </c>
      <c r="B464" s="59" t="str">
        <f>VLOOKUP(A464,[3]รวม!$A$2:$C$790,3,FALSE)</f>
        <v>โรงเรียนพานพิทยาคม</v>
      </c>
      <c r="C464" s="28">
        <v>2000400824</v>
      </c>
      <c r="D464" s="59" t="str">
        <f>VLOOKUP(C464,[3]รวม!$A$2:$C$790,3,FALSE)</f>
        <v>โรงเรียนพานพิทยาคม</v>
      </c>
      <c r="E464" s="28" t="s">
        <v>203</v>
      </c>
      <c r="F464" s="28" t="s">
        <v>635</v>
      </c>
      <c r="G464" s="28" t="s">
        <v>201</v>
      </c>
      <c r="H464" s="28" t="s">
        <v>632</v>
      </c>
      <c r="I464" s="29" t="s">
        <v>634</v>
      </c>
      <c r="J464" s="38">
        <v>110000</v>
      </c>
      <c r="K464" s="38">
        <v>-7232.88</v>
      </c>
      <c r="L464" s="38">
        <v>102767.12</v>
      </c>
    </row>
    <row r="465" spans="1:12" x14ac:dyDescent="0.35">
      <c r="A465" s="28">
        <v>2000400824</v>
      </c>
      <c r="B465" s="59" t="str">
        <f>VLOOKUP(A465,[3]รวม!$A$2:$C$790,3,FALSE)</f>
        <v>โรงเรียนพานพิทยาคม</v>
      </c>
      <c r="C465" s="28">
        <v>2000400824</v>
      </c>
      <c r="D465" s="59" t="str">
        <f>VLOOKUP(C465,[3]รวม!$A$2:$C$790,3,FALSE)</f>
        <v>โรงเรียนพานพิทยาคม</v>
      </c>
      <c r="E465" s="28" t="s">
        <v>203</v>
      </c>
      <c r="F465" s="28" t="s">
        <v>633</v>
      </c>
      <c r="G465" s="28" t="s">
        <v>201</v>
      </c>
      <c r="H465" s="28" t="s">
        <v>632</v>
      </c>
      <c r="I465" s="29" t="s">
        <v>631</v>
      </c>
      <c r="J465" s="38">
        <v>18000</v>
      </c>
      <c r="K465" s="38">
        <v>-1183.57</v>
      </c>
      <c r="L465" s="38">
        <v>16816.43</v>
      </c>
    </row>
    <row r="466" spans="1:12" x14ac:dyDescent="0.35">
      <c r="A466" s="28">
        <v>2000400824</v>
      </c>
      <c r="B466" s="59" t="str">
        <f>VLOOKUP(A466,[3]รวม!$A$2:$C$790,3,FALSE)</f>
        <v>โรงเรียนพานพิทยาคม</v>
      </c>
      <c r="C466" s="28">
        <v>2000400824</v>
      </c>
      <c r="D466" s="59" t="str">
        <f>VLOOKUP(C466,[3]รวม!$A$2:$C$790,3,FALSE)</f>
        <v>โรงเรียนพานพิทยาคม</v>
      </c>
      <c r="E466" s="28" t="s">
        <v>203</v>
      </c>
      <c r="F466" s="28" t="s">
        <v>630</v>
      </c>
      <c r="G466" s="28" t="s">
        <v>201</v>
      </c>
      <c r="H466" s="28" t="s">
        <v>628</v>
      </c>
      <c r="I466" s="29" t="s">
        <v>627</v>
      </c>
      <c r="J466" s="38">
        <v>135000</v>
      </c>
      <c r="K466" s="38">
        <v>-5326.02</v>
      </c>
      <c r="L466" s="38">
        <v>129673.98</v>
      </c>
    </row>
    <row r="467" spans="1:12" x14ac:dyDescent="0.35">
      <c r="A467" s="28">
        <v>2000400824</v>
      </c>
      <c r="B467" s="59" t="str">
        <f>VLOOKUP(A467,[3]รวม!$A$2:$C$790,3,FALSE)</f>
        <v>โรงเรียนพานพิทยาคม</v>
      </c>
      <c r="C467" s="28">
        <v>2000400824</v>
      </c>
      <c r="D467" s="59" t="str">
        <f>VLOOKUP(C467,[3]รวม!$A$2:$C$790,3,FALSE)</f>
        <v>โรงเรียนพานพิทยาคม</v>
      </c>
      <c r="E467" s="28" t="s">
        <v>203</v>
      </c>
      <c r="F467" s="28" t="s">
        <v>629</v>
      </c>
      <c r="G467" s="28" t="s">
        <v>201</v>
      </c>
      <c r="H467" s="28" t="s">
        <v>628</v>
      </c>
      <c r="I467" s="29" t="s">
        <v>627</v>
      </c>
      <c r="J467" s="38">
        <v>135000</v>
      </c>
      <c r="K467" s="38">
        <v>-5326.02</v>
      </c>
      <c r="L467" s="38">
        <v>129673.98</v>
      </c>
    </row>
    <row r="468" spans="1:12" x14ac:dyDescent="0.35">
      <c r="A468" s="28">
        <v>2000400651</v>
      </c>
      <c r="B468" s="59" t="str">
        <f>VLOOKUP(A468,[3]รวม!$A$2:$C$790,3,FALSE)</f>
        <v>โรงเรียนแม่สะเรียง (บริพัตรศึกษา)</v>
      </c>
      <c r="C468" s="28">
        <v>2000400651</v>
      </c>
      <c r="D468" s="59" t="str">
        <f>VLOOKUP(C468,[3]รวม!$A$2:$C$790,3,FALSE)</f>
        <v>โรงเรียนแม่สะเรียง (บริพัตรศึกษา)</v>
      </c>
      <c r="E468" s="28" t="s">
        <v>203</v>
      </c>
      <c r="F468" s="28" t="s">
        <v>626</v>
      </c>
      <c r="G468" s="28" t="s">
        <v>201</v>
      </c>
      <c r="H468" s="28" t="s">
        <v>625</v>
      </c>
      <c r="I468" s="29" t="s">
        <v>470</v>
      </c>
      <c r="J468" s="38">
        <v>8862</v>
      </c>
      <c r="K468" s="38">
        <v>-8861</v>
      </c>
      <c r="L468" s="38">
        <v>1</v>
      </c>
    </row>
    <row r="469" spans="1:12" x14ac:dyDescent="0.35">
      <c r="A469" s="28">
        <v>2000400709</v>
      </c>
      <c r="B469" s="59" t="str">
        <f>VLOOKUP(A469,[3]รวม!$A$2:$C$790,3,FALSE)</f>
        <v>โรงเรียนอุทัยวิทยาคม</v>
      </c>
      <c r="C469" s="28">
        <v>2000400709</v>
      </c>
      <c r="D469" s="59" t="str">
        <f>VLOOKUP(C469,[3]รวม!$A$2:$C$790,3,FALSE)</f>
        <v>โรงเรียนอุทัยวิทยาคม</v>
      </c>
      <c r="E469" s="28" t="s">
        <v>203</v>
      </c>
      <c r="F469" s="28" t="s">
        <v>624</v>
      </c>
      <c r="G469" s="28" t="s">
        <v>201</v>
      </c>
      <c r="H469" s="28" t="s">
        <v>381</v>
      </c>
      <c r="I469" s="29" t="s">
        <v>623</v>
      </c>
      <c r="J469" s="38">
        <v>8800</v>
      </c>
      <c r="K469" s="38">
        <v>-8799</v>
      </c>
      <c r="L469" s="38">
        <v>1</v>
      </c>
    </row>
    <row r="470" spans="1:12" x14ac:dyDescent="0.35">
      <c r="A470" s="28">
        <v>2000400103</v>
      </c>
      <c r="B470" s="59" t="str">
        <f>VLOOKUP(A470,[3]รวม!$A$2:$C$790,3,FALSE)</f>
        <v>โรงเรียนโสตศึกษาจังหวัดตาก</v>
      </c>
      <c r="C470" s="28">
        <v>2000400103</v>
      </c>
      <c r="D470" s="59" t="str">
        <f>VLOOKUP(C470,[3]รวม!$A$2:$C$790,3,FALSE)</f>
        <v>โรงเรียนโสตศึกษาจังหวัดตาก</v>
      </c>
      <c r="E470" s="28" t="s">
        <v>203</v>
      </c>
      <c r="F470" s="28" t="s">
        <v>622</v>
      </c>
      <c r="G470" s="28" t="s">
        <v>201</v>
      </c>
      <c r="H470" s="28" t="s">
        <v>373</v>
      </c>
      <c r="I470" s="29" t="s">
        <v>8</v>
      </c>
      <c r="J470" s="38">
        <v>8862</v>
      </c>
      <c r="K470" s="38">
        <v>-8861</v>
      </c>
      <c r="L470" s="38">
        <v>1</v>
      </c>
    </row>
    <row r="471" spans="1:12" x14ac:dyDescent="0.35">
      <c r="A471" s="28">
        <v>2000400524</v>
      </c>
      <c r="B471" s="59" t="str">
        <f>VLOOKUP(A471,[3]รวม!$A$2:$C$790,3,FALSE)</f>
        <v>โรงเรียนราชประชานุเคราะห์ 55</v>
      </c>
      <c r="C471" s="28">
        <v>2000400524</v>
      </c>
      <c r="D471" s="59" t="str">
        <f>VLOOKUP(C471,[3]รวม!$A$2:$C$790,3,FALSE)</f>
        <v>โรงเรียนราชประชานุเคราะห์ 55</v>
      </c>
      <c r="E471" s="28" t="s">
        <v>203</v>
      </c>
      <c r="F471" s="28" t="s">
        <v>621</v>
      </c>
      <c r="G471" s="28" t="s">
        <v>201</v>
      </c>
      <c r="H471" s="28" t="s">
        <v>611</v>
      </c>
      <c r="I471" s="29" t="s">
        <v>620</v>
      </c>
      <c r="J471" s="38">
        <v>5200</v>
      </c>
      <c r="K471" s="38">
        <v>-1297.6300000000001</v>
      </c>
      <c r="L471" s="38">
        <v>3902.37</v>
      </c>
    </row>
    <row r="472" spans="1:12" x14ac:dyDescent="0.35">
      <c r="A472" s="28">
        <v>2000400524</v>
      </c>
      <c r="B472" s="59" t="str">
        <f>VLOOKUP(A472,[3]รวม!$A$2:$C$790,3,FALSE)</f>
        <v>โรงเรียนราชประชานุเคราะห์ 55</v>
      </c>
      <c r="C472" s="28">
        <v>2000400524</v>
      </c>
      <c r="D472" s="59" t="str">
        <f>VLOOKUP(C472,[3]รวม!$A$2:$C$790,3,FALSE)</f>
        <v>โรงเรียนราชประชานุเคราะห์ 55</v>
      </c>
      <c r="E472" s="28" t="s">
        <v>203</v>
      </c>
      <c r="F472" s="28" t="s">
        <v>619</v>
      </c>
      <c r="G472" s="28" t="s">
        <v>201</v>
      </c>
      <c r="H472" s="28" t="s">
        <v>611</v>
      </c>
      <c r="I472" s="29" t="s">
        <v>617</v>
      </c>
      <c r="J472" s="38">
        <v>5200</v>
      </c>
      <c r="K472" s="38">
        <v>-1297.6300000000001</v>
      </c>
      <c r="L472" s="38">
        <v>3902.37</v>
      </c>
    </row>
    <row r="473" spans="1:12" x14ac:dyDescent="0.35">
      <c r="A473" s="28">
        <v>2000400524</v>
      </c>
      <c r="B473" s="59" t="str">
        <f>VLOOKUP(A473,[3]รวม!$A$2:$C$790,3,FALSE)</f>
        <v>โรงเรียนราชประชานุเคราะห์ 55</v>
      </c>
      <c r="C473" s="28">
        <v>2000400524</v>
      </c>
      <c r="D473" s="59" t="str">
        <f>VLOOKUP(C473,[3]รวม!$A$2:$C$790,3,FALSE)</f>
        <v>โรงเรียนราชประชานุเคราะห์ 55</v>
      </c>
      <c r="E473" s="28" t="s">
        <v>203</v>
      </c>
      <c r="F473" s="28" t="s">
        <v>618</v>
      </c>
      <c r="G473" s="28" t="s">
        <v>201</v>
      </c>
      <c r="H473" s="28" t="s">
        <v>611</v>
      </c>
      <c r="I473" s="29" t="s">
        <v>617</v>
      </c>
      <c r="J473" s="38">
        <v>5200</v>
      </c>
      <c r="K473" s="38">
        <v>-1297.6300000000001</v>
      </c>
      <c r="L473" s="38">
        <v>3902.37</v>
      </c>
    </row>
    <row r="474" spans="1:12" x14ac:dyDescent="0.35">
      <c r="A474" s="28">
        <v>2000400524</v>
      </c>
      <c r="B474" s="59" t="str">
        <f>VLOOKUP(A474,[3]รวม!$A$2:$C$790,3,FALSE)</f>
        <v>โรงเรียนราชประชานุเคราะห์ 55</v>
      </c>
      <c r="C474" s="28">
        <v>2000400524</v>
      </c>
      <c r="D474" s="59" t="str">
        <f>VLOOKUP(C474,[3]รวม!$A$2:$C$790,3,FALSE)</f>
        <v>โรงเรียนราชประชานุเคราะห์ 55</v>
      </c>
      <c r="E474" s="28" t="s">
        <v>203</v>
      </c>
      <c r="F474" s="28" t="s">
        <v>616</v>
      </c>
      <c r="G474" s="28" t="s">
        <v>201</v>
      </c>
      <c r="H474" s="28" t="s">
        <v>611</v>
      </c>
      <c r="I474" s="29" t="s">
        <v>615</v>
      </c>
      <c r="J474" s="38">
        <v>6600</v>
      </c>
      <c r="K474" s="38">
        <v>-1646.99</v>
      </c>
      <c r="L474" s="38">
        <v>4953.01</v>
      </c>
    </row>
    <row r="475" spans="1:12" x14ac:dyDescent="0.35">
      <c r="A475" s="28">
        <v>2000400524</v>
      </c>
      <c r="B475" s="59" t="str">
        <f>VLOOKUP(A475,[3]รวม!$A$2:$C$790,3,FALSE)</f>
        <v>โรงเรียนราชประชานุเคราะห์ 55</v>
      </c>
      <c r="C475" s="28">
        <v>2000400524</v>
      </c>
      <c r="D475" s="59" t="str">
        <f>VLOOKUP(C475,[3]รวม!$A$2:$C$790,3,FALSE)</f>
        <v>โรงเรียนราชประชานุเคราะห์ 55</v>
      </c>
      <c r="E475" s="28" t="s">
        <v>203</v>
      </c>
      <c r="F475" s="28" t="s">
        <v>614</v>
      </c>
      <c r="G475" s="28" t="s">
        <v>201</v>
      </c>
      <c r="H475" s="28" t="s">
        <v>611</v>
      </c>
      <c r="I475" s="29" t="s">
        <v>613</v>
      </c>
      <c r="J475" s="38">
        <v>5380</v>
      </c>
      <c r="K475" s="38">
        <v>-1342.55</v>
      </c>
      <c r="L475" s="38">
        <v>4037.45</v>
      </c>
    </row>
    <row r="476" spans="1:12" x14ac:dyDescent="0.35">
      <c r="A476" s="28">
        <v>2000400524</v>
      </c>
      <c r="B476" s="59" t="str">
        <f>VLOOKUP(A476,[3]รวม!$A$2:$C$790,3,FALSE)</f>
        <v>โรงเรียนราชประชานุเคราะห์ 55</v>
      </c>
      <c r="C476" s="28">
        <v>2000400524</v>
      </c>
      <c r="D476" s="59" t="str">
        <f>VLOOKUP(C476,[3]รวม!$A$2:$C$790,3,FALSE)</f>
        <v>โรงเรียนราชประชานุเคราะห์ 55</v>
      </c>
      <c r="E476" s="28" t="s">
        <v>203</v>
      </c>
      <c r="F476" s="28" t="s">
        <v>612</v>
      </c>
      <c r="G476" s="28" t="s">
        <v>201</v>
      </c>
      <c r="H476" s="28" t="s">
        <v>611</v>
      </c>
      <c r="I476" s="29" t="s">
        <v>610</v>
      </c>
      <c r="J476" s="38">
        <v>12000</v>
      </c>
      <c r="K476" s="38">
        <v>-2994.53</v>
      </c>
      <c r="L476" s="38">
        <v>9005.4699999999993</v>
      </c>
    </row>
    <row r="477" spans="1:12" x14ac:dyDescent="0.35">
      <c r="A477" s="28">
        <v>2000400600</v>
      </c>
      <c r="B477" s="59" t="str">
        <f>VLOOKUP(A477,[3]รวม!$A$2:$C$790,3,FALSE)</f>
        <v>โรงเรียนบ้านแม่สลิดหลวง</v>
      </c>
      <c r="C477" s="28">
        <v>2000400600</v>
      </c>
      <c r="D477" s="59" t="str">
        <f>VLOOKUP(C477,[3]รวม!$A$2:$C$790,3,FALSE)</f>
        <v>โรงเรียนบ้านแม่สลิดหลวง</v>
      </c>
      <c r="E477" s="28" t="s">
        <v>203</v>
      </c>
      <c r="F477" s="28" t="s">
        <v>609</v>
      </c>
      <c r="G477" s="28" t="s">
        <v>201</v>
      </c>
      <c r="H477" s="28" t="s">
        <v>608</v>
      </c>
      <c r="I477" s="29" t="s">
        <v>607</v>
      </c>
      <c r="J477" s="38">
        <v>8862</v>
      </c>
      <c r="K477" s="38">
        <v>-8861</v>
      </c>
      <c r="L477" s="38">
        <v>1</v>
      </c>
    </row>
    <row r="478" spans="1:12" x14ac:dyDescent="0.35">
      <c r="A478" s="41">
        <v>2000400347</v>
      </c>
      <c r="B478" s="64" t="s">
        <v>153</v>
      </c>
      <c r="C478" s="28">
        <v>2000400348</v>
      </c>
      <c r="D478" s="59" t="str">
        <f>VLOOKUP(C478,[3]รวม!$A$2:$C$790,3,FALSE)</f>
        <v>รร.สพป.เขต3 พิษณุโลก</v>
      </c>
      <c r="E478" s="28" t="s">
        <v>203</v>
      </c>
      <c r="F478" s="28" t="s">
        <v>606</v>
      </c>
      <c r="G478" s="28" t="s">
        <v>201</v>
      </c>
      <c r="H478" s="28" t="s">
        <v>603</v>
      </c>
      <c r="I478" s="29" t="s">
        <v>552</v>
      </c>
      <c r="J478" s="38">
        <v>8862</v>
      </c>
      <c r="K478" s="38">
        <v>-8861</v>
      </c>
      <c r="L478" s="38">
        <v>1</v>
      </c>
    </row>
    <row r="479" spans="1:12" x14ac:dyDescent="0.35">
      <c r="A479" s="41">
        <v>2000400347</v>
      </c>
      <c r="B479" s="64" t="s">
        <v>153</v>
      </c>
      <c r="C479" s="28">
        <v>2000400348</v>
      </c>
      <c r="D479" s="59" t="str">
        <f>VLOOKUP(C479,[3]รวม!$A$2:$C$790,3,FALSE)</f>
        <v>รร.สพป.เขต3 พิษณุโลก</v>
      </c>
      <c r="E479" s="28" t="s">
        <v>203</v>
      </c>
      <c r="F479" s="28" t="s">
        <v>605</v>
      </c>
      <c r="G479" s="28" t="s">
        <v>201</v>
      </c>
      <c r="H479" s="28" t="s">
        <v>603</v>
      </c>
      <c r="I479" s="29" t="s">
        <v>552</v>
      </c>
      <c r="J479" s="38">
        <v>8862</v>
      </c>
      <c r="K479" s="38">
        <v>-8861</v>
      </c>
      <c r="L479" s="38">
        <v>1</v>
      </c>
    </row>
    <row r="480" spans="1:12" x14ac:dyDescent="0.35">
      <c r="A480" s="41">
        <v>2000400347</v>
      </c>
      <c r="B480" s="64" t="s">
        <v>153</v>
      </c>
      <c r="C480" s="28">
        <v>2000400348</v>
      </c>
      <c r="D480" s="59" t="str">
        <f>VLOOKUP(C480,[3]รวม!$A$2:$C$790,3,FALSE)</f>
        <v>รร.สพป.เขต3 พิษณุโลก</v>
      </c>
      <c r="E480" s="28" t="s">
        <v>203</v>
      </c>
      <c r="F480" s="28" t="s">
        <v>604</v>
      </c>
      <c r="G480" s="28" t="s">
        <v>201</v>
      </c>
      <c r="H480" s="28" t="s">
        <v>603</v>
      </c>
      <c r="I480" s="29" t="s">
        <v>552</v>
      </c>
      <c r="J480" s="38">
        <v>8862</v>
      </c>
      <c r="K480" s="38">
        <v>-8861</v>
      </c>
      <c r="L480" s="38">
        <v>1</v>
      </c>
    </row>
    <row r="481" spans="1:12" x14ac:dyDescent="0.35">
      <c r="A481" s="41">
        <v>2000400347</v>
      </c>
      <c r="B481" s="64" t="s">
        <v>153</v>
      </c>
      <c r="C481" s="28">
        <v>2000400348</v>
      </c>
      <c r="D481" s="59" t="str">
        <f>VLOOKUP(C481,[3]รวม!$A$2:$C$790,3,FALSE)</f>
        <v>รร.สพป.เขต3 พิษณุโลก</v>
      </c>
      <c r="E481" s="28" t="s">
        <v>203</v>
      </c>
      <c r="F481" s="28" t="s">
        <v>602</v>
      </c>
      <c r="G481" s="28" t="s">
        <v>201</v>
      </c>
      <c r="H481" s="28" t="s">
        <v>597</v>
      </c>
      <c r="I481" s="29" t="s">
        <v>552</v>
      </c>
      <c r="J481" s="38">
        <v>8862</v>
      </c>
      <c r="K481" s="38">
        <v>-8861</v>
      </c>
      <c r="L481" s="38">
        <v>1</v>
      </c>
    </row>
    <row r="482" spans="1:12" x14ac:dyDescent="0.35">
      <c r="A482" s="41">
        <v>2000400347</v>
      </c>
      <c r="B482" s="64" t="s">
        <v>153</v>
      </c>
      <c r="C482" s="28">
        <v>2000400348</v>
      </c>
      <c r="D482" s="59" t="str">
        <f>VLOOKUP(C482,[3]รวม!$A$2:$C$790,3,FALSE)</f>
        <v>รร.สพป.เขต3 พิษณุโลก</v>
      </c>
      <c r="E482" s="28" t="s">
        <v>203</v>
      </c>
      <c r="F482" s="28" t="s">
        <v>601</v>
      </c>
      <c r="G482" s="28" t="s">
        <v>201</v>
      </c>
      <c r="H482" s="28" t="s">
        <v>597</v>
      </c>
      <c r="I482" s="29" t="s">
        <v>552</v>
      </c>
      <c r="J482" s="38">
        <v>8862</v>
      </c>
      <c r="K482" s="38">
        <v>-8861</v>
      </c>
      <c r="L482" s="38">
        <v>1</v>
      </c>
    </row>
    <row r="483" spans="1:12" x14ac:dyDescent="0.35">
      <c r="A483" s="41">
        <v>2000400347</v>
      </c>
      <c r="B483" s="64" t="s">
        <v>153</v>
      </c>
      <c r="C483" s="28">
        <v>2000400348</v>
      </c>
      <c r="D483" s="59" t="str">
        <f>VLOOKUP(C483,[3]รวม!$A$2:$C$790,3,FALSE)</f>
        <v>รร.สพป.เขต3 พิษณุโลก</v>
      </c>
      <c r="E483" s="28" t="s">
        <v>203</v>
      </c>
      <c r="F483" s="28" t="s">
        <v>600</v>
      </c>
      <c r="G483" s="28" t="s">
        <v>201</v>
      </c>
      <c r="H483" s="28" t="s">
        <v>597</v>
      </c>
      <c r="I483" s="29" t="s">
        <v>552</v>
      </c>
      <c r="J483" s="38">
        <v>8862</v>
      </c>
      <c r="K483" s="38">
        <v>-8861</v>
      </c>
      <c r="L483" s="38">
        <v>1</v>
      </c>
    </row>
    <row r="484" spans="1:12" x14ac:dyDescent="0.35">
      <c r="A484" s="41">
        <v>2000400347</v>
      </c>
      <c r="B484" s="64" t="s">
        <v>153</v>
      </c>
      <c r="C484" s="28">
        <v>2000400348</v>
      </c>
      <c r="D484" s="59" t="str">
        <f>VLOOKUP(C484,[3]รวม!$A$2:$C$790,3,FALSE)</f>
        <v>รร.สพป.เขต3 พิษณุโลก</v>
      </c>
      <c r="E484" s="28" t="s">
        <v>203</v>
      </c>
      <c r="F484" s="28" t="s">
        <v>599</v>
      </c>
      <c r="G484" s="28" t="s">
        <v>201</v>
      </c>
      <c r="H484" s="28" t="s">
        <v>597</v>
      </c>
      <c r="I484" s="29" t="s">
        <v>552</v>
      </c>
      <c r="J484" s="38">
        <v>8862</v>
      </c>
      <c r="K484" s="38">
        <v>-8861</v>
      </c>
      <c r="L484" s="38">
        <v>1</v>
      </c>
    </row>
    <row r="485" spans="1:12" x14ac:dyDescent="0.35">
      <c r="A485" s="41">
        <v>2000400347</v>
      </c>
      <c r="B485" s="64" t="s">
        <v>153</v>
      </c>
      <c r="C485" s="28">
        <v>2000400348</v>
      </c>
      <c r="D485" s="59" t="str">
        <f>VLOOKUP(C485,[3]รวม!$A$2:$C$790,3,FALSE)</f>
        <v>รร.สพป.เขต3 พิษณุโลก</v>
      </c>
      <c r="E485" s="28" t="s">
        <v>203</v>
      </c>
      <c r="F485" s="28" t="s">
        <v>598</v>
      </c>
      <c r="G485" s="28" t="s">
        <v>201</v>
      </c>
      <c r="H485" s="28" t="s">
        <v>597</v>
      </c>
      <c r="I485" s="29" t="s">
        <v>552</v>
      </c>
      <c r="J485" s="38">
        <v>8862</v>
      </c>
      <c r="K485" s="38">
        <v>-8861</v>
      </c>
      <c r="L485" s="38">
        <v>1</v>
      </c>
    </row>
    <row r="486" spans="1:12" x14ac:dyDescent="0.35">
      <c r="A486" s="41">
        <v>2000400347</v>
      </c>
      <c r="B486" s="64" t="s">
        <v>153</v>
      </c>
      <c r="C486" s="28">
        <v>2000400348</v>
      </c>
      <c r="D486" s="59" t="str">
        <f>VLOOKUP(C486,[3]รวม!$A$2:$C$790,3,FALSE)</f>
        <v>รร.สพป.เขต3 พิษณุโลก</v>
      </c>
      <c r="E486" s="28" t="s">
        <v>203</v>
      </c>
      <c r="F486" s="28" t="s">
        <v>596</v>
      </c>
      <c r="G486" s="28" t="s">
        <v>201</v>
      </c>
      <c r="H486" s="28" t="s">
        <v>589</v>
      </c>
      <c r="I486" s="29" t="s">
        <v>552</v>
      </c>
      <c r="J486" s="38">
        <v>79756</v>
      </c>
      <c r="K486" s="38">
        <v>-79755</v>
      </c>
      <c r="L486" s="38">
        <v>1</v>
      </c>
    </row>
    <row r="487" spans="1:12" x14ac:dyDescent="0.35">
      <c r="A487" s="41">
        <v>2000400347</v>
      </c>
      <c r="B487" s="64" t="s">
        <v>153</v>
      </c>
      <c r="C487" s="28">
        <v>2000400348</v>
      </c>
      <c r="D487" s="59" t="str">
        <f>VLOOKUP(C487,[3]รวม!$A$2:$C$790,3,FALSE)</f>
        <v>รร.สพป.เขต3 พิษณุโลก</v>
      </c>
      <c r="E487" s="28" t="s">
        <v>203</v>
      </c>
      <c r="F487" s="28" t="s">
        <v>595</v>
      </c>
      <c r="G487" s="28" t="s">
        <v>201</v>
      </c>
      <c r="H487" s="28" t="s">
        <v>589</v>
      </c>
      <c r="I487" s="29" t="s">
        <v>552</v>
      </c>
      <c r="J487" s="38">
        <v>53170</v>
      </c>
      <c r="K487" s="38">
        <v>-53169</v>
      </c>
      <c r="L487" s="38">
        <v>1</v>
      </c>
    </row>
    <row r="488" spans="1:12" x14ac:dyDescent="0.35">
      <c r="A488" s="41">
        <v>2000400347</v>
      </c>
      <c r="B488" s="64" t="s">
        <v>153</v>
      </c>
      <c r="C488" s="28">
        <v>2000400348</v>
      </c>
      <c r="D488" s="59" t="str">
        <f>VLOOKUP(C488,[3]รวม!$A$2:$C$790,3,FALSE)</f>
        <v>รร.สพป.เขต3 พิษณุโลก</v>
      </c>
      <c r="E488" s="28" t="s">
        <v>203</v>
      </c>
      <c r="F488" s="28" t="s">
        <v>594</v>
      </c>
      <c r="G488" s="28" t="s">
        <v>201</v>
      </c>
      <c r="H488" s="28" t="s">
        <v>589</v>
      </c>
      <c r="I488" s="29" t="s">
        <v>552</v>
      </c>
      <c r="J488" s="38">
        <v>53168</v>
      </c>
      <c r="K488" s="38">
        <v>-53167</v>
      </c>
      <c r="L488" s="38">
        <v>1</v>
      </c>
    </row>
    <row r="489" spans="1:12" x14ac:dyDescent="0.35">
      <c r="A489" s="41">
        <v>2000400347</v>
      </c>
      <c r="B489" s="64" t="s">
        <v>153</v>
      </c>
      <c r="C489" s="28">
        <v>2000400348</v>
      </c>
      <c r="D489" s="59" t="str">
        <f>VLOOKUP(C489,[3]รวม!$A$2:$C$790,3,FALSE)</f>
        <v>รร.สพป.เขต3 พิษณุโลก</v>
      </c>
      <c r="E489" s="28" t="s">
        <v>203</v>
      </c>
      <c r="F489" s="28" t="s">
        <v>593</v>
      </c>
      <c r="G489" s="28" t="s">
        <v>201</v>
      </c>
      <c r="H489" s="28" t="s">
        <v>589</v>
      </c>
      <c r="I489" s="29" t="s">
        <v>552</v>
      </c>
      <c r="J489" s="38">
        <v>194940</v>
      </c>
      <c r="K489" s="38">
        <v>-194939</v>
      </c>
      <c r="L489" s="38">
        <v>1</v>
      </c>
    </row>
    <row r="490" spans="1:12" x14ac:dyDescent="0.35">
      <c r="A490" s="41">
        <v>2000400347</v>
      </c>
      <c r="B490" s="64" t="s">
        <v>153</v>
      </c>
      <c r="C490" s="28">
        <v>2000400348</v>
      </c>
      <c r="D490" s="59" t="str">
        <f>VLOOKUP(C490,[3]รวม!$A$2:$C$790,3,FALSE)</f>
        <v>รร.สพป.เขต3 พิษณุโลก</v>
      </c>
      <c r="E490" s="28" t="s">
        <v>203</v>
      </c>
      <c r="F490" s="28" t="s">
        <v>592</v>
      </c>
      <c r="G490" s="28" t="s">
        <v>201</v>
      </c>
      <c r="H490" s="28" t="s">
        <v>589</v>
      </c>
      <c r="I490" s="29" t="s">
        <v>552</v>
      </c>
      <c r="J490" s="38">
        <v>17724</v>
      </c>
      <c r="K490" s="38">
        <v>-17723</v>
      </c>
      <c r="L490" s="38">
        <v>1</v>
      </c>
    </row>
    <row r="491" spans="1:12" x14ac:dyDescent="0.35">
      <c r="A491" s="41">
        <v>2000400347</v>
      </c>
      <c r="B491" s="64" t="s">
        <v>153</v>
      </c>
      <c r="C491" s="28">
        <v>2000400348</v>
      </c>
      <c r="D491" s="59" t="str">
        <f>VLOOKUP(C491,[3]รวม!$A$2:$C$790,3,FALSE)</f>
        <v>รร.สพป.เขต3 พิษณุโลก</v>
      </c>
      <c r="E491" s="28" t="s">
        <v>203</v>
      </c>
      <c r="F491" s="28" t="s">
        <v>591</v>
      </c>
      <c r="G491" s="28" t="s">
        <v>201</v>
      </c>
      <c r="H491" s="28" t="s">
        <v>589</v>
      </c>
      <c r="I491" s="29" t="s">
        <v>552</v>
      </c>
      <c r="J491" s="38">
        <v>8862</v>
      </c>
      <c r="K491" s="38">
        <v>-8861</v>
      </c>
      <c r="L491" s="38">
        <v>1</v>
      </c>
    </row>
    <row r="492" spans="1:12" x14ac:dyDescent="0.35">
      <c r="A492" s="41">
        <v>2000400347</v>
      </c>
      <c r="B492" s="64" t="s">
        <v>153</v>
      </c>
      <c r="C492" s="28">
        <v>2000400348</v>
      </c>
      <c r="D492" s="59" t="str">
        <f>VLOOKUP(C492,[3]รวม!$A$2:$C$790,3,FALSE)</f>
        <v>รร.สพป.เขต3 พิษณุโลก</v>
      </c>
      <c r="E492" s="28" t="s">
        <v>203</v>
      </c>
      <c r="F492" s="28" t="s">
        <v>590</v>
      </c>
      <c r="G492" s="28" t="s">
        <v>201</v>
      </c>
      <c r="H492" s="28" t="s">
        <v>589</v>
      </c>
      <c r="I492" s="29" t="s">
        <v>552</v>
      </c>
      <c r="J492" s="38">
        <v>6800</v>
      </c>
      <c r="K492" s="38">
        <v>-6799</v>
      </c>
      <c r="L492" s="38">
        <v>1</v>
      </c>
    </row>
    <row r="493" spans="1:12" x14ac:dyDescent="0.35">
      <c r="A493" s="41">
        <v>2000400347</v>
      </c>
      <c r="B493" s="64" t="s">
        <v>153</v>
      </c>
      <c r="C493" s="28">
        <v>2000400348</v>
      </c>
      <c r="D493" s="59" t="str">
        <f>VLOOKUP(C493,[3]รวม!$A$2:$C$790,3,FALSE)</f>
        <v>รร.สพป.เขต3 พิษณุโลก</v>
      </c>
      <c r="E493" s="28" t="s">
        <v>203</v>
      </c>
      <c r="F493" s="28" t="s">
        <v>588</v>
      </c>
      <c r="G493" s="28" t="s">
        <v>201</v>
      </c>
      <c r="H493" s="28" t="s">
        <v>587</v>
      </c>
      <c r="I493" s="29" t="s">
        <v>552</v>
      </c>
      <c r="J493" s="38">
        <v>59000</v>
      </c>
      <c r="K493" s="38">
        <v>-58999</v>
      </c>
      <c r="L493" s="38">
        <v>1</v>
      </c>
    </row>
    <row r="494" spans="1:12" x14ac:dyDescent="0.35">
      <c r="A494" s="28">
        <v>2000400548</v>
      </c>
      <c r="B494" s="59" t="str">
        <f>VLOOKUP(A494,[3]รวม!$A$2:$C$790,3,FALSE)</f>
        <v>โรงเรียนราชประชานุเคราะห์ 23</v>
      </c>
      <c r="C494" s="28">
        <v>2000400548</v>
      </c>
      <c r="D494" s="59" t="str">
        <f>VLOOKUP(C494,[3]รวม!$A$2:$C$790,3,FALSE)</f>
        <v>โรงเรียนราชประชานุเคราะห์ 23</v>
      </c>
      <c r="E494" s="28" t="s">
        <v>203</v>
      </c>
      <c r="F494" s="28" t="s">
        <v>586</v>
      </c>
      <c r="G494" s="28" t="s">
        <v>201</v>
      </c>
      <c r="H494" s="28" t="s">
        <v>375</v>
      </c>
      <c r="I494" s="29" t="s">
        <v>552</v>
      </c>
      <c r="J494" s="38">
        <v>8800</v>
      </c>
      <c r="K494" s="38">
        <v>-8799</v>
      </c>
      <c r="L494" s="38">
        <v>1</v>
      </c>
    </row>
    <row r="495" spans="1:12" x14ac:dyDescent="0.35">
      <c r="A495" s="28">
        <v>2000400831</v>
      </c>
      <c r="B495" s="59" t="str">
        <f>VLOOKUP(A495,[3]รวม!$A$2:$C$790,3,FALSE)</f>
        <v>โรงเรียนวิทยาศาสตร์จุฬาภรณราชวิทยาลัยพิษณุโลก</v>
      </c>
      <c r="C495" s="28">
        <v>2000400831</v>
      </c>
      <c r="D495" s="59" t="str">
        <f>VLOOKUP(C495,[3]รวม!$A$2:$C$790,3,FALSE)</f>
        <v>โรงเรียนวิทยาศาสตร์จุฬาภรณราชวิทยาลัยพิษณุโลก</v>
      </c>
      <c r="E495" s="28" t="s">
        <v>203</v>
      </c>
      <c r="F495" s="28" t="s">
        <v>585</v>
      </c>
      <c r="G495" s="28" t="s">
        <v>201</v>
      </c>
      <c r="H495" s="28" t="s">
        <v>584</v>
      </c>
      <c r="I495" s="29" t="s">
        <v>583</v>
      </c>
      <c r="J495" s="38">
        <v>57000</v>
      </c>
      <c r="K495" s="38">
        <v>-56999</v>
      </c>
      <c r="L495" s="38">
        <v>1</v>
      </c>
    </row>
    <row r="496" spans="1:12" x14ac:dyDescent="0.35">
      <c r="A496" s="28">
        <v>2000400831</v>
      </c>
      <c r="B496" s="59" t="str">
        <f>VLOOKUP(A496,[3]รวม!$A$2:$C$790,3,FALSE)</f>
        <v>โรงเรียนวิทยาศาสตร์จุฬาภรณราชวิทยาลัยพิษณุโลก</v>
      </c>
      <c r="C496" s="28">
        <v>2000400831</v>
      </c>
      <c r="D496" s="59" t="str">
        <f>VLOOKUP(C496,[3]รวม!$A$2:$C$790,3,FALSE)</f>
        <v>โรงเรียนวิทยาศาสตร์จุฬาภรณราชวิทยาลัยพิษณุโลก</v>
      </c>
      <c r="E496" s="28" t="s">
        <v>203</v>
      </c>
      <c r="F496" s="28" t="s">
        <v>582</v>
      </c>
      <c r="G496" s="28" t="s">
        <v>201</v>
      </c>
      <c r="H496" s="28" t="s">
        <v>581</v>
      </c>
      <c r="I496" s="29" t="s">
        <v>580</v>
      </c>
      <c r="J496" s="38">
        <v>395400</v>
      </c>
      <c r="K496" s="38">
        <v>-395399</v>
      </c>
      <c r="L496" s="38">
        <v>1</v>
      </c>
    </row>
    <row r="497" spans="1:12" x14ac:dyDescent="0.35">
      <c r="A497" s="28">
        <v>2000400831</v>
      </c>
      <c r="B497" s="59" t="str">
        <f>VLOOKUP(A497,[3]รวม!$A$2:$C$790,3,FALSE)</f>
        <v>โรงเรียนวิทยาศาสตร์จุฬาภรณราชวิทยาลัยพิษณุโลก</v>
      </c>
      <c r="C497" s="28">
        <v>2000400831</v>
      </c>
      <c r="D497" s="59" t="str">
        <f>VLOOKUP(C497,[3]รวม!$A$2:$C$790,3,FALSE)</f>
        <v>โรงเรียนวิทยาศาสตร์จุฬาภรณราชวิทยาลัยพิษณุโลก</v>
      </c>
      <c r="E497" s="28" t="s">
        <v>203</v>
      </c>
      <c r="F497" s="28" t="s">
        <v>579</v>
      </c>
      <c r="G497" s="28" t="s">
        <v>201</v>
      </c>
      <c r="H497" s="28" t="s">
        <v>572</v>
      </c>
      <c r="I497" s="29" t="s">
        <v>578</v>
      </c>
      <c r="J497" s="38">
        <v>56000</v>
      </c>
      <c r="K497" s="38">
        <v>-55999</v>
      </c>
      <c r="L497" s="38">
        <v>1</v>
      </c>
    </row>
    <row r="498" spans="1:12" x14ac:dyDescent="0.35">
      <c r="A498" s="28">
        <v>2000400831</v>
      </c>
      <c r="B498" s="59" t="str">
        <f>VLOOKUP(A498,[3]รวม!$A$2:$C$790,3,FALSE)</f>
        <v>โรงเรียนวิทยาศาสตร์จุฬาภรณราชวิทยาลัยพิษณุโลก</v>
      </c>
      <c r="C498" s="28">
        <v>2000400831</v>
      </c>
      <c r="D498" s="59" t="str">
        <f>VLOOKUP(C498,[3]รวม!$A$2:$C$790,3,FALSE)</f>
        <v>โรงเรียนวิทยาศาสตร์จุฬาภรณราชวิทยาลัยพิษณุโลก</v>
      </c>
      <c r="E498" s="28" t="s">
        <v>203</v>
      </c>
      <c r="F498" s="28" t="s">
        <v>577</v>
      </c>
      <c r="G498" s="28" t="s">
        <v>201</v>
      </c>
      <c r="H498" s="28" t="s">
        <v>572</v>
      </c>
      <c r="I498" s="29" t="s">
        <v>576</v>
      </c>
      <c r="J498" s="38">
        <v>28000</v>
      </c>
      <c r="K498" s="38">
        <v>-27999</v>
      </c>
      <c r="L498" s="38">
        <v>1</v>
      </c>
    </row>
    <row r="499" spans="1:12" x14ac:dyDescent="0.35">
      <c r="A499" s="28">
        <v>2000400831</v>
      </c>
      <c r="B499" s="59" t="str">
        <f>VLOOKUP(A499,[3]รวม!$A$2:$C$790,3,FALSE)</f>
        <v>โรงเรียนวิทยาศาสตร์จุฬาภรณราชวิทยาลัยพิษณุโลก</v>
      </c>
      <c r="C499" s="28">
        <v>2000400831</v>
      </c>
      <c r="D499" s="59" t="str">
        <f>VLOOKUP(C499,[3]รวม!$A$2:$C$790,3,FALSE)</f>
        <v>โรงเรียนวิทยาศาสตร์จุฬาภรณราชวิทยาลัยพิษณุโลก</v>
      </c>
      <c r="E499" s="28" t="s">
        <v>203</v>
      </c>
      <c r="F499" s="28" t="s">
        <v>575</v>
      </c>
      <c r="G499" s="28" t="s">
        <v>201</v>
      </c>
      <c r="H499" s="28" t="s">
        <v>572</v>
      </c>
      <c r="I499" s="29" t="s">
        <v>574</v>
      </c>
      <c r="J499" s="38">
        <v>24000</v>
      </c>
      <c r="K499" s="38">
        <v>-23999</v>
      </c>
      <c r="L499" s="38">
        <v>1</v>
      </c>
    </row>
    <row r="500" spans="1:12" x14ac:dyDescent="0.35">
      <c r="A500" s="28">
        <v>2000400831</v>
      </c>
      <c r="B500" s="59" t="str">
        <f>VLOOKUP(A500,[3]รวม!$A$2:$C$790,3,FALSE)</f>
        <v>โรงเรียนวิทยาศาสตร์จุฬาภรณราชวิทยาลัยพิษณุโลก</v>
      </c>
      <c r="C500" s="28">
        <v>2000400831</v>
      </c>
      <c r="D500" s="59" t="str">
        <f>VLOOKUP(C500,[3]รวม!$A$2:$C$790,3,FALSE)</f>
        <v>โรงเรียนวิทยาศาสตร์จุฬาภรณราชวิทยาลัยพิษณุโลก</v>
      </c>
      <c r="E500" s="28" t="s">
        <v>203</v>
      </c>
      <c r="F500" s="28" t="s">
        <v>573</v>
      </c>
      <c r="G500" s="28" t="s">
        <v>201</v>
      </c>
      <c r="H500" s="28" t="s">
        <v>572</v>
      </c>
      <c r="I500" s="29" t="s">
        <v>571</v>
      </c>
      <c r="J500" s="38">
        <v>28000</v>
      </c>
      <c r="K500" s="38">
        <v>-27999</v>
      </c>
      <c r="L500" s="38">
        <v>1</v>
      </c>
    </row>
    <row r="501" spans="1:12" x14ac:dyDescent="0.35">
      <c r="A501" s="41">
        <v>2000400240</v>
      </c>
      <c r="B501" s="64" t="s">
        <v>148</v>
      </c>
      <c r="C501" s="28">
        <v>2000400241</v>
      </c>
      <c r="D501" s="59" t="str">
        <f>VLOOKUP(C501,[3]รวม!$A$2:$C$790,3,FALSE)</f>
        <v>รร.สพป.เขต2 พิจิตร</v>
      </c>
      <c r="E501" s="28" t="s">
        <v>203</v>
      </c>
      <c r="F501" s="28" t="s">
        <v>570</v>
      </c>
      <c r="G501" s="28" t="s">
        <v>201</v>
      </c>
      <c r="H501" s="28" t="s">
        <v>556</v>
      </c>
      <c r="I501" s="29" t="s">
        <v>569</v>
      </c>
      <c r="J501" s="38">
        <v>1</v>
      </c>
      <c r="K501" s="38">
        <v>0</v>
      </c>
      <c r="L501" s="38">
        <v>1</v>
      </c>
    </row>
    <row r="502" spans="1:12" x14ac:dyDescent="0.35">
      <c r="A502" s="41">
        <v>2000400240</v>
      </c>
      <c r="B502" s="64" t="s">
        <v>148</v>
      </c>
      <c r="C502" s="28">
        <v>2000400241</v>
      </c>
      <c r="D502" s="59" t="str">
        <f>VLOOKUP(C502,[3]รวม!$A$2:$C$790,3,FALSE)</f>
        <v>รร.สพป.เขต2 พิจิตร</v>
      </c>
      <c r="E502" s="28" t="s">
        <v>203</v>
      </c>
      <c r="F502" s="28" t="s">
        <v>568</v>
      </c>
      <c r="G502" s="28" t="s">
        <v>201</v>
      </c>
      <c r="H502" s="28" t="s">
        <v>556</v>
      </c>
      <c r="I502" s="29" t="s">
        <v>567</v>
      </c>
      <c r="J502" s="38">
        <v>1</v>
      </c>
      <c r="K502" s="38">
        <v>0</v>
      </c>
      <c r="L502" s="38">
        <v>1</v>
      </c>
    </row>
    <row r="503" spans="1:12" x14ac:dyDescent="0.35">
      <c r="A503" s="41">
        <v>2000400240</v>
      </c>
      <c r="B503" s="64" t="s">
        <v>148</v>
      </c>
      <c r="C503" s="28">
        <v>2000400241</v>
      </c>
      <c r="D503" s="59" t="str">
        <f>VLOOKUP(C503,[3]รวม!$A$2:$C$790,3,FALSE)</f>
        <v>รร.สพป.เขต2 พิจิตร</v>
      </c>
      <c r="E503" s="28" t="s">
        <v>203</v>
      </c>
      <c r="F503" s="28" t="s">
        <v>566</v>
      </c>
      <c r="G503" s="28" t="s">
        <v>201</v>
      </c>
      <c r="H503" s="28" t="s">
        <v>556</v>
      </c>
      <c r="I503" s="29" t="s">
        <v>564</v>
      </c>
      <c r="J503" s="38">
        <v>1</v>
      </c>
      <c r="K503" s="38">
        <v>0</v>
      </c>
      <c r="L503" s="38">
        <v>1</v>
      </c>
    </row>
    <row r="504" spans="1:12" x14ac:dyDescent="0.35">
      <c r="A504" s="41">
        <v>2000400240</v>
      </c>
      <c r="B504" s="64" t="s">
        <v>148</v>
      </c>
      <c r="C504" s="28">
        <v>2000400241</v>
      </c>
      <c r="D504" s="59" t="str">
        <f>VLOOKUP(C504,[3]รวม!$A$2:$C$790,3,FALSE)</f>
        <v>รร.สพป.เขต2 พิจิตร</v>
      </c>
      <c r="E504" s="28" t="s">
        <v>203</v>
      </c>
      <c r="F504" s="28" t="s">
        <v>565</v>
      </c>
      <c r="G504" s="28" t="s">
        <v>201</v>
      </c>
      <c r="H504" s="28" t="s">
        <v>556</v>
      </c>
      <c r="I504" s="29" t="s">
        <v>564</v>
      </c>
      <c r="J504" s="38">
        <v>1</v>
      </c>
      <c r="K504" s="38">
        <v>0</v>
      </c>
      <c r="L504" s="38">
        <v>1</v>
      </c>
    </row>
    <row r="505" spans="1:12" x14ac:dyDescent="0.35">
      <c r="A505" s="41">
        <v>2000400240</v>
      </c>
      <c r="B505" s="64" t="s">
        <v>148</v>
      </c>
      <c r="C505" s="28">
        <v>2000400241</v>
      </c>
      <c r="D505" s="59" t="str">
        <f>VLOOKUP(C505,[3]รวม!$A$2:$C$790,3,FALSE)</f>
        <v>รร.สพป.เขต2 พิจิตร</v>
      </c>
      <c r="E505" s="28" t="s">
        <v>203</v>
      </c>
      <c r="F505" s="28" t="s">
        <v>563</v>
      </c>
      <c r="G505" s="28" t="s">
        <v>201</v>
      </c>
      <c r="H505" s="28" t="s">
        <v>556</v>
      </c>
      <c r="I505" s="29" t="s">
        <v>562</v>
      </c>
      <c r="J505" s="38">
        <v>1</v>
      </c>
      <c r="K505" s="38">
        <v>0</v>
      </c>
      <c r="L505" s="38">
        <v>1</v>
      </c>
    </row>
    <row r="506" spans="1:12" x14ac:dyDescent="0.35">
      <c r="A506" s="41">
        <v>2000400240</v>
      </c>
      <c r="B506" s="64" t="s">
        <v>148</v>
      </c>
      <c r="C506" s="28">
        <v>2000400241</v>
      </c>
      <c r="D506" s="59" t="str">
        <f>VLOOKUP(C506,[3]รวม!$A$2:$C$790,3,FALSE)</f>
        <v>รร.สพป.เขต2 พิจิตร</v>
      </c>
      <c r="E506" s="28" t="s">
        <v>203</v>
      </c>
      <c r="F506" s="28" t="s">
        <v>561</v>
      </c>
      <c r="G506" s="28" t="s">
        <v>201</v>
      </c>
      <c r="H506" s="28" t="s">
        <v>556</v>
      </c>
      <c r="I506" s="29" t="s">
        <v>560</v>
      </c>
      <c r="J506" s="38">
        <v>1</v>
      </c>
      <c r="K506" s="38">
        <v>0</v>
      </c>
      <c r="L506" s="38">
        <v>1</v>
      </c>
    </row>
    <row r="507" spans="1:12" x14ac:dyDescent="0.35">
      <c r="A507" s="41">
        <v>2000400240</v>
      </c>
      <c r="B507" s="64" t="s">
        <v>148</v>
      </c>
      <c r="C507" s="28">
        <v>2000400241</v>
      </c>
      <c r="D507" s="59" t="str">
        <f>VLOOKUP(C507,[3]รวม!$A$2:$C$790,3,FALSE)</f>
        <v>รร.สพป.เขต2 พิจิตร</v>
      </c>
      <c r="E507" s="28" t="s">
        <v>203</v>
      </c>
      <c r="F507" s="28" t="s">
        <v>559</v>
      </c>
      <c r="G507" s="28" t="s">
        <v>201</v>
      </c>
      <c r="H507" s="28" t="s">
        <v>556</v>
      </c>
      <c r="I507" s="29" t="s">
        <v>558</v>
      </c>
      <c r="J507" s="38">
        <v>1</v>
      </c>
      <c r="K507" s="38">
        <v>0</v>
      </c>
      <c r="L507" s="38">
        <v>1</v>
      </c>
    </row>
    <row r="508" spans="1:12" x14ac:dyDescent="0.35">
      <c r="A508" s="41">
        <v>2000400240</v>
      </c>
      <c r="B508" s="64" t="s">
        <v>148</v>
      </c>
      <c r="C508" s="28">
        <v>2000400241</v>
      </c>
      <c r="D508" s="59" t="str">
        <f>VLOOKUP(C508,[3]รวม!$A$2:$C$790,3,FALSE)</f>
        <v>รร.สพป.เขต2 พิจิตร</v>
      </c>
      <c r="E508" s="28" t="s">
        <v>203</v>
      </c>
      <c r="F508" s="28" t="s">
        <v>557</v>
      </c>
      <c r="G508" s="28" t="s">
        <v>201</v>
      </c>
      <c r="H508" s="28" t="s">
        <v>556</v>
      </c>
      <c r="I508" s="29" t="s">
        <v>555</v>
      </c>
      <c r="J508" s="38">
        <v>1</v>
      </c>
      <c r="K508" s="38">
        <v>0</v>
      </c>
      <c r="L508" s="38">
        <v>1</v>
      </c>
    </row>
    <row r="509" spans="1:12" x14ac:dyDescent="0.35">
      <c r="A509" s="28">
        <v>2000400637</v>
      </c>
      <c r="B509" s="59" t="str">
        <f>VLOOKUP(A509,[3]รวม!$A$2:$C$790,3,FALSE)</f>
        <v>โรงเรียนบางมูลนากภูมิวิทยาคม</v>
      </c>
      <c r="C509" s="28">
        <v>2000400637</v>
      </c>
      <c r="D509" s="59" t="str">
        <f>VLOOKUP(C509,[3]รวม!$A$2:$C$790,3,FALSE)</f>
        <v>โรงเรียนบางมูลนากภูมิวิทยาคม</v>
      </c>
      <c r="E509" s="28" t="s">
        <v>203</v>
      </c>
      <c r="F509" s="28" t="s">
        <v>554</v>
      </c>
      <c r="G509" s="28" t="s">
        <v>201</v>
      </c>
      <c r="H509" s="28" t="s">
        <v>382</v>
      </c>
      <c r="I509" s="29" t="s">
        <v>553</v>
      </c>
      <c r="J509" s="38">
        <v>8862</v>
      </c>
      <c r="K509" s="38">
        <v>-8861</v>
      </c>
      <c r="L509" s="38">
        <v>1</v>
      </c>
    </row>
    <row r="510" spans="1:12" x14ac:dyDescent="0.35">
      <c r="A510" s="41">
        <v>2000400351</v>
      </c>
      <c r="B510" s="64" t="s">
        <v>154</v>
      </c>
      <c r="C510" s="28">
        <v>2000400352</v>
      </c>
      <c r="D510" s="59" t="s">
        <v>546</v>
      </c>
      <c r="E510" s="28" t="s">
        <v>203</v>
      </c>
      <c r="F510" s="28" t="s">
        <v>551</v>
      </c>
      <c r="G510" s="28" t="s">
        <v>201</v>
      </c>
      <c r="H510" s="28" t="s">
        <v>549</v>
      </c>
      <c r="I510" s="29" t="s">
        <v>470</v>
      </c>
      <c r="J510" s="38">
        <v>8862</v>
      </c>
      <c r="K510" s="38">
        <v>-8861</v>
      </c>
      <c r="L510" s="38">
        <v>1</v>
      </c>
    </row>
    <row r="511" spans="1:12" x14ac:dyDescent="0.35">
      <c r="A511" s="41">
        <v>2000400351</v>
      </c>
      <c r="B511" s="64" t="s">
        <v>154</v>
      </c>
      <c r="C511" s="28">
        <v>2000400352</v>
      </c>
      <c r="D511" s="59" t="s">
        <v>546</v>
      </c>
      <c r="E511" s="28" t="s">
        <v>203</v>
      </c>
      <c r="F511" s="28" t="s">
        <v>550</v>
      </c>
      <c r="G511" s="28" t="s">
        <v>201</v>
      </c>
      <c r="H511" s="28" t="s">
        <v>549</v>
      </c>
      <c r="I511" s="29" t="s">
        <v>470</v>
      </c>
      <c r="J511" s="38">
        <v>8862</v>
      </c>
      <c r="K511" s="38">
        <v>-8861</v>
      </c>
      <c r="L511" s="38">
        <v>1</v>
      </c>
    </row>
    <row r="512" spans="1:12" x14ac:dyDescent="0.35">
      <c r="A512" s="41">
        <v>2000400351</v>
      </c>
      <c r="B512" s="64" t="s">
        <v>154</v>
      </c>
      <c r="C512" s="28">
        <v>2000400352</v>
      </c>
      <c r="D512" s="59" t="s">
        <v>546</v>
      </c>
      <c r="E512" s="28" t="s">
        <v>203</v>
      </c>
      <c r="F512" s="28" t="s">
        <v>548</v>
      </c>
      <c r="G512" s="28" t="s">
        <v>201</v>
      </c>
      <c r="H512" s="28" t="s">
        <v>547</v>
      </c>
      <c r="I512" s="29" t="s">
        <v>492</v>
      </c>
      <c r="J512" s="38">
        <v>8800</v>
      </c>
      <c r="K512" s="38">
        <v>-8799</v>
      </c>
      <c r="L512" s="38">
        <v>1</v>
      </c>
    </row>
    <row r="513" spans="1:12" x14ac:dyDescent="0.35">
      <c r="A513" s="41">
        <v>2000400351</v>
      </c>
      <c r="B513" s="64" t="s">
        <v>154</v>
      </c>
      <c r="C513" s="28">
        <v>2000400352</v>
      </c>
      <c r="D513" s="59" t="s">
        <v>546</v>
      </c>
      <c r="E513" s="28" t="s">
        <v>203</v>
      </c>
      <c r="F513" s="28" t="s">
        <v>545</v>
      </c>
      <c r="G513" s="28" t="s">
        <v>201</v>
      </c>
      <c r="H513" s="28" t="s">
        <v>544</v>
      </c>
      <c r="I513" s="29" t="s">
        <v>8</v>
      </c>
      <c r="J513" s="38">
        <v>8860</v>
      </c>
      <c r="K513" s="38">
        <v>-8859</v>
      </c>
      <c r="L513" s="38">
        <v>1</v>
      </c>
    </row>
    <row r="514" spans="1:12" x14ac:dyDescent="0.35">
      <c r="A514" s="28">
        <v>2000400662</v>
      </c>
      <c r="B514" s="59" t="str">
        <f>VLOOKUP(A514,[3]รวม!$A$2:$C$790,3,FALSE)</f>
        <v>โรงเรียนเบญจมราชูทิศ ราชบุรี</v>
      </c>
      <c r="C514" s="28">
        <v>2000400662</v>
      </c>
      <c r="D514" s="59" t="str">
        <f>VLOOKUP(C514,[3]รวม!$A$2:$C$790,3,FALSE)</f>
        <v>โรงเรียนเบญจมราชูทิศ ราชบุรี</v>
      </c>
      <c r="E514" s="28" t="s">
        <v>203</v>
      </c>
      <c r="F514" s="28" t="s">
        <v>543</v>
      </c>
      <c r="G514" s="28" t="s">
        <v>201</v>
      </c>
      <c r="H514" s="28" t="s">
        <v>200</v>
      </c>
      <c r="I514" s="29" t="s">
        <v>542</v>
      </c>
      <c r="J514" s="38">
        <v>18333.330000000002</v>
      </c>
      <c r="K514" s="38">
        <v>-18332.330000000002</v>
      </c>
      <c r="L514" s="38">
        <v>1</v>
      </c>
    </row>
    <row r="515" spans="1:12" x14ac:dyDescent="0.35">
      <c r="A515" s="28">
        <v>2000400662</v>
      </c>
      <c r="B515" s="59" t="str">
        <f>VLOOKUP(A515,[3]รวม!$A$2:$C$790,3,FALSE)</f>
        <v>โรงเรียนเบญจมราชูทิศ ราชบุรี</v>
      </c>
      <c r="C515" s="28">
        <v>2000400662</v>
      </c>
      <c r="D515" s="59" t="str">
        <f>VLOOKUP(C515,[3]รวม!$A$2:$C$790,3,FALSE)</f>
        <v>โรงเรียนเบญจมราชูทิศ ราชบุรี</v>
      </c>
      <c r="E515" s="28" t="s">
        <v>203</v>
      </c>
      <c r="F515" s="28" t="s">
        <v>541</v>
      </c>
      <c r="G515" s="28" t="s">
        <v>201</v>
      </c>
      <c r="H515" s="28" t="s">
        <v>200</v>
      </c>
      <c r="I515" s="29" t="s">
        <v>540</v>
      </c>
      <c r="J515" s="38">
        <v>18333.330000000002</v>
      </c>
      <c r="K515" s="38">
        <v>-18332.330000000002</v>
      </c>
      <c r="L515" s="38">
        <v>1</v>
      </c>
    </row>
    <row r="516" spans="1:12" x14ac:dyDescent="0.35">
      <c r="A516" s="28">
        <v>2000400662</v>
      </c>
      <c r="B516" s="59" t="str">
        <f>VLOOKUP(A516,[3]รวม!$A$2:$C$790,3,FALSE)</f>
        <v>โรงเรียนเบญจมราชูทิศ ราชบุรี</v>
      </c>
      <c r="C516" s="28">
        <v>2000400662</v>
      </c>
      <c r="D516" s="59" t="str">
        <f>VLOOKUP(C516,[3]รวม!$A$2:$C$790,3,FALSE)</f>
        <v>โรงเรียนเบญจมราชูทิศ ราชบุรี</v>
      </c>
      <c r="E516" s="28" t="s">
        <v>203</v>
      </c>
      <c r="F516" s="28" t="s">
        <v>539</v>
      </c>
      <c r="G516" s="28" t="s">
        <v>201</v>
      </c>
      <c r="H516" s="28" t="s">
        <v>200</v>
      </c>
      <c r="I516" s="29" t="s">
        <v>538</v>
      </c>
      <c r="J516" s="38">
        <v>28750</v>
      </c>
      <c r="K516" s="38">
        <v>-28749</v>
      </c>
      <c r="L516" s="38">
        <v>1</v>
      </c>
    </row>
    <row r="517" spans="1:12" x14ac:dyDescent="0.35">
      <c r="A517" s="28">
        <v>2000400662</v>
      </c>
      <c r="B517" s="59" t="str">
        <f>VLOOKUP(A517,[3]รวม!$A$2:$C$790,3,FALSE)</f>
        <v>โรงเรียนเบญจมราชูทิศ ราชบุรี</v>
      </c>
      <c r="C517" s="28">
        <v>2000400662</v>
      </c>
      <c r="D517" s="59" t="str">
        <f>VLOOKUP(C517,[3]รวม!$A$2:$C$790,3,FALSE)</f>
        <v>โรงเรียนเบญจมราชูทิศ ราชบุรี</v>
      </c>
      <c r="E517" s="28" t="s">
        <v>203</v>
      </c>
      <c r="F517" s="28" t="s">
        <v>537</v>
      </c>
      <c r="G517" s="28" t="s">
        <v>201</v>
      </c>
      <c r="H517" s="28" t="s">
        <v>200</v>
      </c>
      <c r="I517" s="29" t="s">
        <v>536</v>
      </c>
      <c r="J517" s="38">
        <v>12777.78</v>
      </c>
      <c r="K517" s="38">
        <v>-12776.78</v>
      </c>
      <c r="L517" s="38">
        <v>1</v>
      </c>
    </row>
    <row r="518" spans="1:12" x14ac:dyDescent="0.35">
      <c r="A518" s="28">
        <v>2000400662</v>
      </c>
      <c r="B518" s="59" t="str">
        <f>VLOOKUP(A518,[3]รวม!$A$2:$C$790,3,FALSE)</f>
        <v>โรงเรียนเบญจมราชูทิศ ราชบุรี</v>
      </c>
      <c r="C518" s="28">
        <v>2000400662</v>
      </c>
      <c r="D518" s="59" t="str">
        <f>VLOOKUP(C518,[3]รวม!$A$2:$C$790,3,FALSE)</f>
        <v>โรงเรียนเบญจมราชูทิศ ราชบุรี</v>
      </c>
      <c r="E518" s="28" t="s">
        <v>203</v>
      </c>
      <c r="F518" s="28" t="s">
        <v>535</v>
      </c>
      <c r="G518" s="28" t="s">
        <v>201</v>
      </c>
      <c r="H518" s="28" t="s">
        <v>200</v>
      </c>
      <c r="I518" s="29" t="s">
        <v>534</v>
      </c>
      <c r="J518" s="38">
        <v>20763.89</v>
      </c>
      <c r="K518" s="38">
        <v>-20762.89</v>
      </c>
      <c r="L518" s="38">
        <v>1</v>
      </c>
    </row>
    <row r="519" spans="1:12" x14ac:dyDescent="0.35">
      <c r="A519" s="28">
        <v>2000400662</v>
      </c>
      <c r="B519" s="59" t="str">
        <f>VLOOKUP(A519,[3]รวม!$A$2:$C$790,3,FALSE)</f>
        <v>โรงเรียนเบญจมราชูทิศ ราชบุรี</v>
      </c>
      <c r="C519" s="28">
        <v>2000400662</v>
      </c>
      <c r="D519" s="59" t="str">
        <f>VLOOKUP(C519,[3]รวม!$A$2:$C$790,3,FALSE)</f>
        <v>โรงเรียนเบญจมราชูทิศ ราชบุรี</v>
      </c>
      <c r="E519" s="28" t="s">
        <v>203</v>
      </c>
      <c r="F519" s="28" t="s">
        <v>533</v>
      </c>
      <c r="G519" s="28" t="s">
        <v>201</v>
      </c>
      <c r="H519" s="28" t="s">
        <v>200</v>
      </c>
      <c r="I519" s="29" t="s">
        <v>532</v>
      </c>
      <c r="J519" s="38">
        <v>11555.56</v>
      </c>
      <c r="K519" s="38">
        <v>-11554.56</v>
      </c>
      <c r="L519" s="38">
        <v>1</v>
      </c>
    </row>
    <row r="520" spans="1:12" x14ac:dyDescent="0.35">
      <c r="A520" s="28">
        <v>2000400662</v>
      </c>
      <c r="B520" s="59" t="str">
        <f>VLOOKUP(A520,[3]รวม!$A$2:$C$790,3,FALSE)</f>
        <v>โรงเรียนเบญจมราชูทิศ ราชบุรี</v>
      </c>
      <c r="C520" s="28">
        <v>2000400662</v>
      </c>
      <c r="D520" s="59" t="str">
        <f>VLOOKUP(C520,[3]รวม!$A$2:$C$790,3,FALSE)</f>
        <v>โรงเรียนเบญจมราชูทิศ ราชบุรี</v>
      </c>
      <c r="E520" s="28" t="s">
        <v>203</v>
      </c>
      <c r="F520" s="28" t="s">
        <v>531</v>
      </c>
      <c r="G520" s="28" t="s">
        <v>201</v>
      </c>
      <c r="H520" s="28" t="s">
        <v>200</v>
      </c>
      <c r="I520" s="29" t="s">
        <v>530</v>
      </c>
      <c r="J520" s="38">
        <v>23333.33</v>
      </c>
      <c r="K520" s="38">
        <v>-23332.33</v>
      </c>
      <c r="L520" s="38">
        <v>1</v>
      </c>
    </row>
    <row r="521" spans="1:12" x14ac:dyDescent="0.35">
      <c r="A521" s="28">
        <v>2000400662</v>
      </c>
      <c r="B521" s="59" t="str">
        <f>VLOOKUP(A521,[3]รวม!$A$2:$C$790,3,FALSE)</f>
        <v>โรงเรียนเบญจมราชูทิศ ราชบุรี</v>
      </c>
      <c r="C521" s="28">
        <v>2000400662</v>
      </c>
      <c r="D521" s="59" t="str">
        <f>VLOOKUP(C521,[3]รวม!$A$2:$C$790,3,FALSE)</f>
        <v>โรงเรียนเบญจมราชูทิศ ราชบุรี</v>
      </c>
      <c r="E521" s="28" t="s">
        <v>203</v>
      </c>
      <c r="F521" s="28" t="s">
        <v>529</v>
      </c>
      <c r="G521" s="28" t="s">
        <v>201</v>
      </c>
      <c r="H521" s="28" t="s">
        <v>200</v>
      </c>
      <c r="I521" s="29" t="s">
        <v>528</v>
      </c>
      <c r="J521" s="38">
        <v>11041.67</v>
      </c>
      <c r="K521" s="38">
        <v>-11040.67</v>
      </c>
      <c r="L521" s="38">
        <v>1</v>
      </c>
    </row>
    <row r="522" spans="1:12" x14ac:dyDescent="0.35">
      <c r="A522" s="28">
        <v>2000400662</v>
      </c>
      <c r="B522" s="59" t="str">
        <f>VLOOKUP(A522,[3]รวม!$A$2:$C$790,3,FALSE)</f>
        <v>โรงเรียนเบญจมราชูทิศ ราชบุรี</v>
      </c>
      <c r="C522" s="28">
        <v>2000400662</v>
      </c>
      <c r="D522" s="59" t="str">
        <f>VLOOKUP(C522,[3]รวม!$A$2:$C$790,3,FALSE)</f>
        <v>โรงเรียนเบญจมราชูทิศ ราชบุรี</v>
      </c>
      <c r="E522" s="28" t="s">
        <v>203</v>
      </c>
      <c r="F522" s="28" t="s">
        <v>527</v>
      </c>
      <c r="G522" s="28" t="s">
        <v>201</v>
      </c>
      <c r="H522" s="28" t="s">
        <v>200</v>
      </c>
      <c r="I522" s="29" t="s">
        <v>526</v>
      </c>
      <c r="J522" s="38">
        <v>20833.330000000002</v>
      </c>
      <c r="K522" s="38">
        <v>-20832.330000000002</v>
      </c>
      <c r="L522" s="38">
        <v>1</v>
      </c>
    </row>
    <row r="523" spans="1:12" x14ac:dyDescent="0.35">
      <c r="A523" s="28">
        <v>2000400662</v>
      </c>
      <c r="B523" s="59" t="str">
        <f>VLOOKUP(A523,[3]รวม!$A$2:$C$790,3,FALSE)</f>
        <v>โรงเรียนเบญจมราชูทิศ ราชบุรี</v>
      </c>
      <c r="C523" s="28">
        <v>2000400662</v>
      </c>
      <c r="D523" s="59" t="str">
        <f>VLOOKUP(C523,[3]รวม!$A$2:$C$790,3,FALSE)</f>
        <v>โรงเรียนเบญจมราชูทิศ ราชบุรี</v>
      </c>
      <c r="E523" s="28" t="s">
        <v>203</v>
      </c>
      <c r="F523" s="28" t="s">
        <v>525</v>
      </c>
      <c r="G523" s="28" t="s">
        <v>201</v>
      </c>
      <c r="H523" s="28" t="s">
        <v>200</v>
      </c>
      <c r="I523" s="29" t="s">
        <v>524</v>
      </c>
      <c r="J523" s="38">
        <v>13222.22</v>
      </c>
      <c r="K523" s="38">
        <v>-13221.22</v>
      </c>
      <c r="L523" s="38">
        <v>1</v>
      </c>
    </row>
    <row r="524" spans="1:12" x14ac:dyDescent="0.35">
      <c r="A524" s="28">
        <v>2000400663</v>
      </c>
      <c r="B524" s="59" t="str">
        <f>VLOOKUP(A524,[3]รวม!$A$2:$C$790,3,FALSE)</f>
        <v>โรงเรียนรัตนราษฎร์บำรุง</v>
      </c>
      <c r="C524" s="28">
        <v>2000400663</v>
      </c>
      <c r="D524" s="59" t="str">
        <f>VLOOKUP(C524,[3]รวม!$A$2:$C$790,3,FALSE)</f>
        <v>โรงเรียนรัตนราษฎร์บำรุง</v>
      </c>
      <c r="E524" s="28" t="s">
        <v>203</v>
      </c>
      <c r="F524" s="28" t="s">
        <v>523</v>
      </c>
      <c r="G524" s="28" t="s">
        <v>201</v>
      </c>
      <c r="H524" s="28" t="s">
        <v>522</v>
      </c>
      <c r="I524" s="29" t="s">
        <v>283</v>
      </c>
      <c r="J524" s="38">
        <v>8862</v>
      </c>
      <c r="K524" s="38">
        <v>-8861</v>
      </c>
      <c r="L524" s="38">
        <v>1</v>
      </c>
    </row>
    <row r="525" spans="1:12" x14ac:dyDescent="0.35">
      <c r="A525" s="28">
        <v>2000400663</v>
      </c>
      <c r="B525" s="59" t="str">
        <f>VLOOKUP(A525,[3]รวม!$A$2:$C$790,3,FALSE)</f>
        <v>โรงเรียนรัตนราษฎร์บำรุง</v>
      </c>
      <c r="C525" s="28">
        <v>2000400663</v>
      </c>
      <c r="D525" s="59" t="str">
        <f>VLOOKUP(C525,[3]รวม!$A$2:$C$790,3,FALSE)</f>
        <v>โรงเรียนรัตนราษฎร์บำรุง</v>
      </c>
      <c r="E525" s="28" t="s">
        <v>203</v>
      </c>
      <c r="F525" s="28" t="s">
        <v>521</v>
      </c>
      <c r="G525" s="28" t="s">
        <v>201</v>
      </c>
      <c r="H525" s="28" t="s">
        <v>520</v>
      </c>
      <c r="I525" s="29" t="s">
        <v>519</v>
      </c>
      <c r="J525" s="38">
        <v>30000</v>
      </c>
      <c r="K525" s="38">
        <v>-29999</v>
      </c>
      <c r="L525" s="38">
        <v>1</v>
      </c>
    </row>
    <row r="526" spans="1:12" x14ac:dyDescent="0.35">
      <c r="A526" s="28">
        <v>2000400663</v>
      </c>
      <c r="B526" s="59" t="str">
        <f>VLOOKUP(A526,[3]รวม!$A$2:$C$790,3,FALSE)</f>
        <v>โรงเรียนรัตนราษฎร์บำรุง</v>
      </c>
      <c r="C526" s="28">
        <v>2000400663</v>
      </c>
      <c r="D526" s="59" t="str">
        <f>VLOOKUP(C526,[3]รวม!$A$2:$C$790,3,FALSE)</f>
        <v>โรงเรียนรัตนราษฎร์บำรุง</v>
      </c>
      <c r="E526" s="28" t="s">
        <v>203</v>
      </c>
      <c r="F526" s="28" t="s">
        <v>518</v>
      </c>
      <c r="G526" s="28" t="s">
        <v>201</v>
      </c>
      <c r="H526" s="28" t="s">
        <v>513</v>
      </c>
      <c r="I526" s="29" t="s">
        <v>517</v>
      </c>
      <c r="J526" s="38">
        <v>120000</v>
      </c>
      <c r="K526" s="38">
        <v>-94444.68</v>
      </c>
      <c r="L526" s="38">
        <v>25555.32</v>
      </c>
    </row>
    <row r="527" spans="1:12" x14ac:dyDescent="0.35">
      <c r="A527" s="28">
        <v>2000400663</v>
      </c>
      <c r="B527" s="59" t="str">
        <f>VLOOKUP(A527,[3]รวม!$A$2:$C$790,3,FALSE)</f>
        <v>โรงเรียนรัตนราษฎร์บำรุง</v>
      </c>
      <c r="C527" s="28">
        <v>2000400663</v>
      </c>
      <c r="D527" s="59" t="str">
        <f>VLOOKUP(C527,[3]รวม!$A$2:$C$790,3,FALSE)</f>
        <v>โรงเรียนรัตนราษฎร์บำรุง</v>
      </c>
      <c r="E527" s="28" t="s">
        <v>203</v>
      </c>
      <c r="F527" s="28" t="s">
        <v>516</v>
      </c>
      <c r="G527" s="28" t="s">
        <v>201</v>
      </c>
      <c r="H527" s="28" t="s">
        <v>513</v>
      </c>
      <c r="I527" s="29" t="s">
        <v>515</v>
      </c>
      <c r="J527" s="38">
        <v>324000</v>
      </c>
      <c r="K527" s="38">
        <v>-255000.64</v>
      </c>
      <c r="L527" s="38">
        <v>68999.360000000001</v>
      </c>
    </row>
    <row r="528" spans="1:12" x14ac:dyDescent="0.35">
      <c r="A528" s="28">
        <v>2000400663</v>
      </c>
      <c r="B528" s="59" t="str">
        <f>VLOOKUP(A528,[3]รวม!$A$2:$C$790,3,FALSE)</f>
        <v>โรงเรียนรัตนราษฎร์บำรุง</v>
      </c>
      <c r="C528" s="28">
        <v>2000400663</v>
      </c>
      <c r="D528" s="59" t="str">
        <f>VLOOKUP(C528,[3]รวม!$A$2:$C$790,3,FALSE)</f>
        <v>โรงเรียนรัตนราษฎร์บำรุง</v>
      </c>
      <c r="E528" s="28" t="s">
        <v>203</v>
      </c>
      <c r="F528" s="28" t="s">
        <v>514</v>
      </c>
      <c r="G528" s="28" t="s">
        <v>201</v>
      </c>
      <c r="H528" s="28" t="s">
        <v>513</v>
      </c>
      <c r="I528" s="29" t="s">
        <v>512</v>
      </c>
      <c r="J528" s="38">
        <v>38600</v>
      </c>
      <c r="K528" s="38">
        <v>-30379.7</v>
      </c>
      <c r="L528" s="38">
        <v>8220.2999999999993</v>
      </c>
    </row>
    <row r="529" spans="1:12" x14ac:dyDescent="0.35">
      <c r="A529" s="28">
        <v>2000400663</v>
      </c>
      <c r="B529" s="59" t="str">
        <f>VLOOKUP(A529,[3]รวม!$A$2:$C$790,3,FALSE)</f>
        <v>โรงเรียนรัตนราษฎร์บำรุง</v>
      </c>
      <c r="C529" s="28">
        <v>2000400663</v>
      </c>
      <c r="D529" s="59" t="str">
        <f>VLOOKUP(C529,[3]รวม!$A$2:$C$790,3,FALSE)</f>
        <v>โรงเรียนรัตนราษฎร์บำรุง</v>
      </c>
      <c r="E529" s="28" t="s">
        <v>203</v>
      </c>
      <c r="F529" s="28" t="s">
        <v>511</v>
      </c>
      <c r="G529" s="28" t="s">
        <v>201</v>
      </c>
      <c r="H529" s="28" t="s">
        <v>216</v>
      </c>
      <c r="I529" s="29" t="s">
        <v>510</v>
      </c>
      <c r="J529" s="38">
        <v>385000</v>
      </c>
      <c r="K529" s="38">
        <v>-249634.7</v>
      </c>
      <c r="L529" s="38">
        <v>135365.29999999999</v>
      </c>
    </row>
    <row r="530" spans="1:12" x14ac:dyDescent="0.35">
      <c r="A530" s="28">
        <v>2000400663</v>
      </c>
      <c r="B530" s="59" t="str">
        <f>VLOOKUP(A530,[3]รวม!$A$2:$C$790,3,FALSE)</f>
        <v>โรงเรียนรัตนราษฎร์บำรุง</v>
      </c>
      <c r="C530" s="28">
        <v>2000400663</v>
      </c>
      <c r="D530" s="59" t="str">
        <f>VLOOKUP(C530,[3]รวม!$A$2:$C$790,3,FALSE)</f>
        <v>โรงเรียนรัตนราษฎร์บำรุง</v>
      </c>
      <c r="E530" s="28" t="s">
        <v>203</v>
      </c>
      <c r="F530" s="28" t="s">
        <v>509</v>
      </c>
      <c r="G530" s="28" t="s">
        <v>201</v>
      </c>
      <c r="H530" s="28" t="s">
        <v>508</v>
      </c>
      <c r="I530" s="29" t="s">
        <v>507</v>
      </c>
      <c r="J530" s="38">
        <v>75000</v>
      </c>
      <c r="K530" s="38">
        <v>-44246.58</v>
      </c>
      <c r="L530" s="38">
        <v>30753.42</v>
      </c>
    </row>
    <row r="531" spans="1:12" x14ac:dyDescent="0.35">
      <c r="A531" s="28">
        <v>2000400663</v>
      </c>
      <c r="B531" s="59" t="str">
        <f>VLOOKUP(A531,[3]รวม!$A$2:$C$790,3,FALSE)</f>
        <v>โรงเรียนรัตนราษฎร์บำรุง</v>
      </c>
      <c r="C531" s="28">
        <v>2000400663</v>
      </c>
      <c r="D531" s="59" t="str">
        <f>VLOOKUP(C531,[3]รวม!$A$2:$C$790,3,FALSE)</f>
        <v>โรงเรียนรัตนราษฎร์บำรุง</v>
      </c>
      <c r="E531" s="28" t="s">
        <v>203</v>
      </c>
      <c r="F531" s="28" t="s">
        <v>506</v>
      </c>
      <c r="G531" s="28" t="s">
        <v>201</v>
      </c>
      <c r="H531" s="28" t="s">
        <v>505</v>
      </c>
      <c r="I531" s="29" t="s">
        <v>504</v>
      </c>
      <c r="J531" s="38">
        <v>121500</v>
      </c>
      <c r="K531" s="38">
        <v>-58858.15</v>
      </c>
      <c r="L531" s="38">
        <v>62641.85</v>
      </c>
    </row>
    <row r="532" spans="1:12" x14ac:dyDescent="0.35">
      <c r="A532" s="28">
        <v>2000400663</v>
      </c>
      <c r="B532" s="59" t="str">
        <f>VLOOKUP(A532,[3]รวม!$A$2:$C$790,3,FALSE)</f>
        <v>โรงเรียนรัตนราษฎร์บำรุง</v>
      </c>
      <c r="C532" s="28">
        <v>2000400663</v>
      </c>
      <c r="D532" s="59" t="str">
        <f>VLOOKUP(C532,[3]รวม!$A$2:$C$790,3,FALSE)</f>
        <v>โรงเรียนรัตนราษฎร์บำรุง</v>
      </c>
      <c r="E532" s="28" t="s">
        <v>203</v>
      </c>
      <c r="F532" s="28" t="s">
        <v>503</v>
      </c>
      <c r="G532" s="28" t="s">
        <v>201</v>
      </c>
      <c r="H532" s="28" t="s">
        <v>502</v>
      </c>
      <c r="I532" s="29" t="s">
        <v>501</v>
      </c>
      <c r="J532" s="38">
        <v>50000</v>
      </c>
      <c r="K532" s="38">
        <v>-7625.57</v>
      </c>
      <c r="L532" s="38">
        <v>42374.43</v>
      </c>
    </row>
    <row r="533" spans="1:12" x14ac:dyDescent="0.35">
      <c r="A533" s="41">
        <v>2000400314</v>
      </c>
      <c r="B533" s="64" t="s">
        <v>64</v>
      </c>
      <c r="C533" s="28">
        <v>2000400315</v>
      </c>
      <c r="D533" s="59" t="s">
        <v>500</v>
      </c>
      <c r="E533" s="28" t="s">
        <v>203</v>
      </c>
      <c r="F533" s="28" t="s">
        <v>499</v>
      </c>
      <c r="G533" s="28" t="s">
        <v>201</v>
      </c>
      <c r="H533" s="28" t="s">
        <v>498</v>
      </c>
      <c r="I533" s="29" t="s">
        <v>8</v>
      </c>
      <c r="J533" s="38">
        <v>218500</v>
      </c>
      <c r="K533" s="38">
        <v>-218499</v>
      </c>
      <c r="L533" s="38">
        <v>1</v>
      </c>
    </row>
    <row r="534" spans="1:12" x14ac:dyDescent="0.35">
      <c r="A534" s="28">
        <v>2000400518</v>
      </c>
      <c r="B534" s="59" t="str">
        <f>VLOOKUP(A534,[3]รวม!$A$2:$C$790,3,FALSE)</f>
        <v>โรงเรียนสมเด็จพระปิยมหาราชรมณีย</v>
      </c>
      <c r="C534" s="28">
        <v>2000400518</v>
      </c>
      <c r="D534" s="59" t="str">
        <f>VLOOKUP(C534,[3]รวม!$A$2:$C$790,3,FALSE)</f>
        <v>โรงเรียนสมเด็จพระปิยมหาราชรมณีย</v>
      </c>
      <c r="E534" s="28" t="s">
        <v>203</v>
      </c>
      <c r="F534" s="28" t="s">
        <v>497</v>
      </c>
      <c r="G534" s="28" t="s">
        <v>201</v>
      </c>
      <c r="H534" s="28" t="s">
        <v>469</v>
      </c>
      <c r="I534" s="29" t="s">
        <v>8</v>
      </c>
      <c r="J534" s="38">
        <v>8862</v>
      </c>
      <c r="K534" s="38">
        <v>-8861</v>
      </c>
      <c r="L534" s="38">
        <v>1</v>
      </c>
    </row>
    <row r="535" spans="1:12" x14ac:dyDescent="0.35">
      <c r="A535" s="28">
        <v>2000400020</v>
      </c>
      <c r="B535" s="59" t="str">
        <f>VLOOKUP(A535,[3]รวม!$A$2:$C$790,3,FALSE)</f>
        <v>ศูนย์การศึกษาพิเศษ เขตการศึกษา 5 (จังหวัดสุพรรณบุรี)</v>
      </c>
      <c r="C535" s="28">
        <v>2000400020</v>
      </c>
      <c r="D535" s="59" t="str">
        <f>VLOOKUP(C535,[3]รวม!$A$2:$C$790,3,FALSE)</f>
        <v>ศูนย์การศึกษาพิเศษ เขตการศึกษา 5 (จังหวัดสุพรรณบุรี)</v>
      </c>
      <c r="E535" s="28" t="s">
        <v>203</v>
      </c>
      <c r="F535" s="28" t="s">
        <v>496</v>
      </c>
      <c r="G535" s="28" t="s">
        <v>201</v>
      </c>
      <c r="H535" s="28" t="s">
        <v>495</v>
      </c>
      <c r="I535" s="29" t="s">
        <v>494</v>
      </c>
      <c r="J535" s="38">
        <v>32400</v>
      </c>
      <c r="K535" s="38">
        <v>-32399</v>
      </c>
      <c r="L535" s="38">
        <v>1</v>
      </c>
    </row>
    <row r="536" spans="1:12" x14ac:dyDescent="0.35">
      <c r="A536" s="28">
        <v>2000400690</v>
      </c>
      <c r="B536" s="59" t="str">
        <f>VLOOKUP(A536,[3]รวม!$A$2:$C$790,3,FALSE)</f>
        <v>โรงเรียนอู่ทอง</v>
      </c>
      <c r="C536" s="28">
        <v>2000400690</v>
      </c>
      <c r="D536" s="59" t="str">
        <f>VLOOKUP(C536,[3]รวม!$A$2:$C$790,3,FALSE)</f>
        <v>โรงเรียนอู่ทอง</v>
      </c>
      <c r="E536" s="28" t="s">
        <v>203</v>
      </c>
      <c r="F536" s="28" t="s">
        <v>493</v>
      </c>
      <c r="G536" s="28" t="s">
        <v>201</v>
      </c>
      <c r="H536" s="28" t="s">
        <v>369</v>
      </c>
      <c r="I536" s="29" t="s">
        <v>492</v>
      </c>
      <c r="J536" s="38">
        <v>8862</v>
      </c>
      <c r="K536" s="38">
        <v>-8861</v>
      </c>
      <c r="L536" s="38">
        <v>1</v>
      </c>
    </row>
    <row r="537" spans="1:12" x14ac:dyDescent="0.35">
      <c r="A537" s="40">
        <v>2000400838</v>
      </c>
      <c r="B537" s="61" t="s">
        <v>198</v>
      </c>
      <c r="C537" s="28">
        <v>2000400858</v>
      </c>
      <c r="D537" s="59" t="s">
        <v>481</v>
      </c>
      <c r="E537" s="28" t="s">
        <v>203</v>
      </c>
      <c r="F537" s="28" t="s">
        <v>491</v>
      </c>
      <c r="G537" s="28" t="s">
        <v>201</v>
      </c>
      <c r="H537" s="28" t="s">
        <v>479</v>
      </c>
      <c r="I537" s="29" t="s">
        <v>490</v>
      </c>
      <c r="J537" s="38">
        <v>12500</v>
      </c>
      <c r="K537" s="38">
        <v>-12499</v>
      </c>
      <c r="L537" s="38">
        <v>1</v>
      </c>
    </row>
    <row r="538" spans="1:12" x14ac:dyDescent="0.35">
      <c r="A538" s="40">
        <v>2000400838</v>
      </c>
      <c r="B538" s="61" t="s">
        <v>198</v>
      </c>
      <c r="C538" s="28">
        <v>2000400858</v>
      </c>
      <c r="D538" s="59" t="s">
        <v>481</v>
      </c>
      <c r="E538" s="28" t="s">
        <v>203</v>
      </c>
      <c r="F538" s="28" t="s">
        <v>489</v>
      </c>
      <c r="G538" s="28" t="s">
        <v>201</v>
      </c>
      <c r="H538" s="28" t="s">
        <v>479</v>
      </c>
      <c r="I538" s="29" t="s">
        <v>488</v>
      </c>
      <c r="J538" s="38">
        <v>12000</v>
      </c>
      <c r="K538" s="38">
        <v>-11999</v>
      </c>
      <c r="L538" s="38">
        <v>1</v>
      </c>
    </row>
    <row r="539" spans="1:12" x14ac:dyDescent="0.35">
      <c r="A539" s="40">
        <v>2000400838</v>
      </c>
      <c r="B539" s="61" t="s">
        <v>198</v>
      </c>
      <c r="C539" s="28">
        <v>2000400858</v>
      </c>
      <c r="D539" s="59" t="s">
        <v>481</v>
      </c>
      <c r="E539" s="28" t="s">
        <v>203</v>
      </c>
      <c r="F539" s="28" t="s">
        <v>487</v>
      </c>
      <c r="G539" s="28" t="s">
        <v>201</v>
      </c>
      <c r="H539" s="28" t="s">
        <v>479</v>
      </c>
      <c r="I539" s="29" t="s">
        <v>486</v>
      </c>
      <c r="J539" s="38">
        <v>24500</v>
      </c>
      <c r="K539" s="38">
        <v>-24499</v>
      </c>
      <c r="L539" s="38">
        <v>1</v>
      </c>
    </row>
    <row r="540" spans="1:12" x14ac:dyDescent="0.35">
      <c r="A540" s="40">
        <v>2000400838</v>
      </c>
      <c r="B540" s="61" t="s">
        <v>198</v>
      </c>
      <c r="C540" s="28">
        <v>2000400858</v>
      </c>
      <c r="D540" s="59" t="s">
        <v>481</v>
      </c>
      <c r="E540" s="28" t="s">
        <v>203</v>
      </c>
      <c r="F540" s="28" t="s">
        <v>485</v>
      </c>
      <c r="G540" s="28" t="s">
        <v>201</v>
      </c>
      <c r="H540" s="28" t="s">
        <v>479</v>
      </c>
      <c r="I540" s="29" t="s">
        <v>484</v>
      </c>
      <c r="J540" s="38">
        <v>23500</v>
      </c>
      <c r="K540" s="38">
        <v>-23499</v>
      </c>
      <c r="L540" s="38">
        <v>1</v>
      </c>
    </row>
    <row r="541" spans="1:12" x14ac:dyDescent="0.35">
      <c r="A541" s="40">
        <v>2000400838</v>
      </c>
      <c r="B541" s="61" t="s">
        <v>198</v>
      </c>
      <c r="C541" s="28">
        <v>2000400858</v>
      </c>
      <c r="D541" s="59" t="s">
        <v>481</v>
      </c>
      <c r="E541" s="28" t="s">
        <v>203</v>
      </c>
      <c r="F541" s="28" t="s">
        <v>483</v>
      </c>
      <c r="G541" s="28" t="s">
        <v>201</v>
      </c>
      <c r="H541" s="28" t="s">
        <v>479</v>
      </c>
      <c r="I541" s="29" t="s">
        <v>482</v>
      </c>
      <c r="J541" s="38">
        <v>11000</v>
      </c>
      <c r="K541" s="38">
        <v>-10999</v>
      </c>
      <c r="L541" s="38">
        <v>1</v>
      </c>
    </row>
    <row r="542" spans="1:12" x14ac:dyDescent="0.35">
      <c r="A542" s="40">
        <v>2000400838</v>
      </c>
      <c r="B542" s="61" t="s">
        <v>198</v>
      </c>
      <c r="C542" s="28">
        <v>2000400858</v>
      </c>
      <c r="D542" s="59" t="s">
        <v>481</v>
      </c>
      <c r="E542" s="28" t="s">
        <v>203</v>
      </c>
      <c r="F542" s="28" t="s">
        <v>480</v>
      </c>
      <c r="G542" s="28" t="s">
        <v>201</v>
      </c>
      <c r="H542" s="28" t="s">
        <v>479</v>
      </c>
      <c r="I542" s="29" t="s">
        <v>478</v>
      </c>
      <c r="J542" s="38">
        <v>17000</v>
      </c>
      <c r="K542" s="38">
        <v>-16999</v>
      </c>
      <c r="L542" s="38">
        <v>1</v>
      </c>
    </row>
    <row r="543" spans="1:12" x14ac:dyDescent="0.35">
      <c r="A543" s="28">
        <v>2000400118</v>
      </c>
      <c r="B543" s="59" t="str">
        <f>VLOOKUP(A543,[3]รวม!$A$2:$C$790,3,FALSE)</f>
        <v>โรงเรียนเพชรบุรีปัญญานุกูล</v>
      </c>
      <c r="C543" s="28">
        <v>2000400118</v>
      </c>
      <c r="D543" s="59" t="str">
        <f>VLOOKUP(C543,[3]รวม!$A$2:$C$790,3,FALSE)</f>
        <v>โรงเรียนเพชรบุรีปัญญานุกูล</v>
      </c>
      <c r="E543" s="28" t="s">
        <v>203</v>
      </c>
      <c r="F543" s="28" t="s">
        <v>477</v>
      </c>
      <c r="G543" s="28" t="s">
        <v>201</v>
      </c>
      <c r="H543" s="28" t="s">
        <v>474</v>
      </c>
      <c r="I543" s="29" t="s">
        <v>476</v>
      </c>
      <c r="J543" s="38">
        <v>20000</v>
      </c>
      <c r="K543" s="38">
        <v>-5221.6000000000004</v>
      </c>
      <c r="L543" s="38">
        <v>14778.4</v>
      </c>
    </row>
    <row r="544" spans="1:12" x14ac:dyDescent="0.35">
      <c r="A544" s="28">
        <v>2000400118</v>
      </c>
      <c r="B544" s="59" t="str">
        <f>VLOOKUP(A544,[3]รวม!$A$2:$C$790,3,FALSE)</f>
        <v>โรงเรียนเพชรบุรีปัญญานุกูล</v>
      </c>
      <c r="C544" s="28">
        <v>2000400118</v>
      </c>
      <c r="D544" s="59" t="str">
        <f>VLOOKUP(C544,[3]รวม!$A$2:$C$790,3,FALSE)</f>
        <v>โรงเรียนเพชรบุรีปัญญานุกูล</v>
      </c>
      <c r="E544" s="28" t="s">
        <v>203</v>
      </c>
      <c r="F544" s="28" t="s">
        <v>475</v>
      </c>
      <c r="G544" s="28" t="s">
        <v>201</v>
      </c>
      <c r="H544" s="28" t="s">
        <v>474</v>
      </c>
      <c r="I544" s="29" t="s">
        <v>473</v>
      </c>
      <c r="J544" s="38">
        <v>12000</v>
      </c>
      <c r="K544" s="38">
        <v>-3132.96</v>
      </c>
      <c r="L544" s="38">
        <v>8867.0400000000009</v>
      </c>
    </row>
    <row r="545" spans="1:12" x14ac:dyDescent="0.35">
      <c r="A545" s="28">
        <v>2000400100</v>
      </c>
      <c r="B545" s="59" t="str">
        <f>VLOOKUP(A545,[3]รวม!$A$2:$C$790,3,FALSE)</f>
        <v>โรงเรียนโสตศึกษาเทพรัตน์</v>
      </c>
      <c r="C545" s="28">
        <v>2000400100</v>
      </c>
      <c r="D545" s="59" t="str">
        <f>VLOOKUP(C545,[3]รวม!$A$2:$C$790,3,FALSE)</f>
        <v>โรงเรียนโสตศึกษาเทพรัตน์</v>
      </c>
      <c r="E545" s="28" t="s">
        <v>203</v>
      </c>
      <c r="F545" s="28" t="s">
        <v>472</v>
      </c>
      <c r="G545" s="28" t="s">
        <v>201</v>
      </c>
      <c r="H545" s="28" t="s">
        <v>381</v>
      </c>
      <c r="I545" s="29" t="s">
        <v>471</v>
      </c>
      <c r="J545" s="38">
        <v>8862</v>
      </c>
      <c r="K545" s="38">
        <v>-8861</v>
      </c>
      <c r="L545" s="38">
        <v>1</v>
      </c>
    </row>
    <row r="546" spans="1:12" x14ac:dyDescent="0.35">
      <c r="A546" s="28">
        <v>2000400415</v>
      </c>
      <c r="B546" s="59" t="str">
        <f>VLOOKUP(A546,[3]รวม!$A$2:$C$790,3,FALSE)</f>
        <v xml:space="preserve">โรงเรียนทุ่งสง </v>
      </c>
      <c r="C546" s="28">
        <v>2000400415</v>
      </c>
      <c r="D546" s="59" t="str">
        <f>VLOOKUP(C546,[3]รวม!$A$2:$C$790,3,FALSE)</f>
        <v xml:space="preserve">โรงเรียนทุ่งสง </v>
      </c>
      <c r="E546" s="28" t="s">
        <v>203</v>
      </c>
      <c r="F546" s="28" t="s">
        <v>467</v>
      </c>
      <c r="G546" s="28" t="s">
        <v>201</v>
      </c>
      <c r="H546" s="28" t="s">
        <v>464</v>
      </c>
      <c r="I546" s="29" t="s">
        <v>466</v>
      </c>
      <c r="J546" s="38">
        <v>7000</v>
      </c>
      <c r="K546" s="38">
        <v>-6999</v>
      </c>
      <c r="L546" s="38">
        <v>1</v>
      </c>
    </row>
    <row r="547" spans="1:12" x14ac:dyDescent="0.35">
      <c r="A547" s="28">
        <v>2000400415</v>
      </c>
      <c r="B547" s="59" t="str">
        <f>VLOOKUP(A547,[3]รวม!$A$2:$C$790,3,FALSE)</f>
        <v xml:space="preserve">โรงเรียนทุ่งสง </v>
      </c>
      <c r="C547" s="28">
        <v>2000400415</v>
      </c>
      <c r="D547" s="59" t="str">
        <f>VLOOKUP(C547,[3]รวม!$A$2:$C$790,3,FALSE)</f>
        <v xml:space="preserve">โรงเรียนทุ่งสง </v>
      </c>
      <c r="E547" s="28" t="s">
        <v>203</v>
      </c>
      <c r="F547" s="28" t="s">
        <v>465</v>
      </c>
      <c r="G547" s="28" t="s">
        <v>201</v>
      </c>
      <c r="H547" s="28" t="s">
        <v>464</v>
      </c>
      <c r="I547" s="29" t="s">
        <v>463</v>
      </c>
      <c r="J547" s="38">
        <v>8000</v>
      </c>
      <c r="K547" s="38">
        <v>-7999</v>
      </c>
      <c r="L547" s="38">
        <v>1</v>
      </c>
    </row>
    <row r="548" spans="1:12" x14ac:dyDescent="0.35">
      <c r="A548" s="28">
        <v>2000400415</v>
      </c>
      <c r="B548" s="59" t="str">
        <f>VLOOKUP(A548,[3]รวม!$A$2:$C$790,3,FALSE)</f>
        <v xml:space="preserve">โรงเรียนทุ่งสง </v>
      </c>
      <c r="C548" s="28">
        <v>2000400415</v>
      </c>
      <c r="D548" s="59" t="str">
        <f>VLOOKUP(C548,[3]รวม!$A$2:$C$790,3,FALSE)</f>
        <v xml:space="preserve">โรงเรียนทุ่งสง </v>
      </c>
      <c r="E548" s="28" t="s">
        <v>203</v>
      </c>
      <c r="F548" s="28" t="s">
        <v>462</v>
      </c>
      <c r="G548" s="28" t="s">
        <v>201</v>
      </c>
      <c r="H548" s="28" t="s">
        <v>443</v>
      </c>
      <c r="I548" s="29" t="s">
        <v>461</v>
      </c>
      <c r="J548" s="38">
        <v>40200</v>
      </c>
      <c r="K548" s="38">
        <v>-40199</v>
      </c>
      <c r="L548" s="38">
        <v>1</v>
      </c>
    </row>
    <row r="549" spans="1:12" x14ac:dyDescent="0.35">
      <c r="A549" s="28">
        <v>2000400415</v>
      </c>
      <c r="B549" s="59" t="str">
        <f>VLOOKUP(A549,[3]รวม!$A$2:$C$790,3,FALSE)</f>
        <v xml:space="preserve">โรงเรียนทุ่งสง </v>
      </c>
      <c r="C549" s="28">
        <v>2000400415</v>
      </c>
      <c r="D549" s="59" t="str">
        <f>VLOOKUP(C549,[3]รวม!$A$2:$C$790,3,FALSE)</f>
        <v xml:space="preserve">โรงเรียนทุ่งสง </v>
      </c>
      <c r="E549" s="28" t="s">
        <v>203</v>
      </c>
      <c r="F549" s="28" t="s">
        <v>460</v>
      </c>
      <c r="G549" s="28" t="s">
        <v>201</v>
      </c>
      <c r="H549" s="28" t="s">
        <v>443</v>
      </c>
      <c r="I549" s="29" t="s">
        <v>459</v>
      </c>
      <c r="J549" s="38">
        <v>40200</v>
      </c>
      <c r="K549" s="38">
        <v>-40199</v>
      </c>
      <c r="L549" s="38">
        <v>1</v>
      </c>
    </row>
    <row r="550" spans="1:12" x14ac:dyDescent="0.35">
      <c r="A550" s="28">
        <v>2000400415</v>
      </c>
      <c r="B550" s="59" t="str">
        <f>VLOOKUP(A550,[3]รวม!$A$2:$C$790,3,FALSE)</f>
        <v xml:space="preserve">โรงเรียนทุ่งสง </v>
      </c>
      <c r="C550" s="28">
        <v>2000400415</v>
      </c>
      <c r="D550" s="59" t="str">
        <f>VLOOKUP(C550,[3]รวม!$A$2:$C$790,3,FALSE)</f>
        <v xml:space="preserve">โรงเรียนทุ่งสง </v>
      </c>
      <c r="E550" s="28" t="s">
        <v>203</v>
      </c>
      <c r="F550" s="28" t="s">
        <v>458</v>
      </c>
      <c r="G550" s="28" t="s">
        <v>201</v>
      </c>
      <c r="H550" s="28" t="s">
        <v>443</v>
      </c>
      <c r="I550" s="29" t="s">
        <v>457</v>
      </c>
      <c r="J550" s="38">
        <v>40300</v>
      </c>
      <c r="K550" s="38">
        <v>-40299</v>
      </c>
      <c r="L550" s="38">
        <v>1</v>
      </c>
    </row>
    <row r="551" spans="1:12" x14ac:dyDescent="0.35">
      <c r="A551" s="28">
        <v>2000400415</v>
      </c>
      <c r="B551" s="59" t="str">
        <f>VLOOKUP(A551,[3]รวม!$A$2:$C$790,3,FALSE)</f>
        <v xml:space="preserve">โรงเรียนทุ่งสง </v>
      </c>
      <c r="C551" s="28">
        <v>2000400415</v>
      </c>
      <c r="D551" s="59" t="str">
        <f>VLOOKUP(C551,[3]รวม!$A$2:$C$790,3,FALSE)</f>
        <v xml:space="preserve">โรงเรียนทุ่งสง </v>
      </c>
      <c r="E551" s="28" t="s">
        <v>203</v>
      </c>
      <c r="F551" s="28" t="s">
        <v>456</v>
      </c>
      <c r="G551" s="28" t="s">
        <v>201</v>
      </c>
      <c r="H551" s="28" t="s">
        <v>443</v>
      </c>
      <c r="I551" s="29" t="s">
        <v>455</v>
      </c>
      <c r="J551" s="38">
        <v>40300</v>
      </c>
      <c r="K551" s="38">
        <v>-40299</v>
      </c>
      <c r="L551" s="38">
        <v>1</v>
      </c>
    </row>
    <row r="552" spans="1:12" x14ac:dyDescent="0.35">
      <c r="A552" s="28">
        <v>2000400415</v>
      </c>
      <c r="B552" s="59" t="str">
        <f>VLOOKUP(A552,[3]รวม!$A$2:$C$790,3,FALSE)</f>
        <v xml:space="preserve">โรงเรียนทุ่งสง </v>
      </c>
      <c r="C552" s="28">
        <v>2000400415</v>
      </c>
      <c r="D552" s="59" t="str">
        <f>VLOOKUP(C552,[3]รวม!$A$2:$C$790,3,FALSE)</f>
        <v xml:space="preserve">โรงเรียนทุ่งสง </v>
      </c>
      <c r="E552" s="28" t="s">
        <v>203</v>
      </c>
      <c r="F552" s="28" t="s">
        <v>454</v>
      </c>
      <c r="G552" s="28" t="s">
        <v>201</v>
      </c>
      <c r="H552" s="28" t="s">
        <v>443</v>
      </c>
      <c r="I552" s="29" t="s">
        <v>453</v>
      </c>
      <c r="J552" s="38">
        <v>14000</v>
      </c>
      <c r="K552" s="38">
        <v>-13999</v>
      </c>
      <c r="L552" s="38">
        <v>1</v>
      </c>
    </row>
    <row r="553" spans="1:12" x14ac:dyDescent="0.35">
      <c r="A553" s="28">
        <v>2000400415</v>
      </c>
      <c r="B553" s="59" t="str">
        <f>VLOOKUP(A553,[3]รวม!$A$2:$C$790,3,FALSE)</f>
        <v xml:space="preserve">โรงเรียนทุ่งสง </v>
      </c>
      <c r="C553" s="28">
        <v>2000400415</v>
      </c>
      <c r="D553" s="59" t="str">
        <f>VLOOKUP(C553,[3]รวม!$A$2:$C$790,3,FALSE)</f>
        <v xml:space="preserve">โรงเรียนทุ่งสง </v>
      </c>
      <c r="E553" s="28" t="s">
        <v>203</v>
      </c>
      <c r="F553" s="28" t="s">
        <v>452</v>
      </c>
      <c r="G553" s="28" t="s">
        <v>201</v>
      </c>
      <c r="H553" s="28" t="s">
        <v>443</v>
      </c>
      <c r="I553" s="29" t="s">
        <v>451</v>
      </c>
      <c r="J553" s="38">
        <v>25000</v>
      </c>
      <c r="K553" s="38">
        <v>-24999</v>
      </c>
      <c r="L553" s="38">
        <v>1</v>
      </c>
    </row>
    <row r="554" spans="1:12" x14ac:dyDescent="0.35">
      <c r="A554" s="28">
        <v>2000400415</v>
      </c>
      <c r="B554" s="59" t="str">
        <f>VLOOKUP(A554,[3]รวม!$A$2:$C$790,3,FALSE)</f>
        <v xml:space="preserve">โรงเรียนทุ่งสง </v>
      </c>
      <c r="C554" s="28">
        <v>2000400415</v>
      </c>
      <c r="D554" s="59" t="str">
        <f>VLOOKUP(C554,[3]รวม!$A$2:$C$790,3,FALSE)</f>
        <v xml:space="preserve">โรงเรียนทุ่งสง </v>
      </c>
      <c r="E554" s="28" t="s">
        <v>203</v>
      </c>
      <c r="F554" s="28" t="s">
        <v>450</v>
      </c>
      <c r="G554" s="28" t="s">
        <v>201</v>
      </c>
      <c r="H554" s="28" t="s">
        <v>443</v>
      </c>
      <c r="I554" s="29" t="s">
        <v>449</v>
      </c>
      <c r="J554" s="38">
        <v>15000</v>
      </c>
      <c r="K554" s="38">
        <v>-14999</v>
      </c>
      <c r="L554" s="38">
        <v>1</v>
      </c>
    </row>
    <row r="555" spans="1:12" x14ac:dyDescent="0.35">
      <c r="A555" s="28">
        <v>2000400415</v>
      </c>
      <c r="B555" s="59" t="str">
        <f>VLOOKUP(A555,[3]รวม!$A$2:$C$790,3,FALSE)</f>
        <v xml:space="preserve">โรงเรียนทุ่งสง </v>
      </c>
      <c r="C555" s="28">
        <v>2000400415</v>
      </c>
      <c r="D555" s="59" t="str">
        <f>VLOOKUP(C555,[3]รวม!$A$2:$C$790,3,FALSE)</f>
        <v xml:space="preserve">โรงเรียนทุ่งสง </v>
      </c>
      <c r="E555" s="28" t="s">
        <v>203</v>
      </c>
      <c r="F555" s="28" t="s">
        <v>448</v>
      </c>
      <c r="G555" s="28" t="s">
        <v>201</v>
      </c>
      <c r="H555" s="28" t="s">
        <v>443</v>
      </c>
      <c r="I555" s="29" t="s">
        <v>447</v>
      </c>
      <c r="J555" s="38">
        <v>25000</v>
      </c>
      <c r="K555" s="38">
        <v>-24999</v>
      </c>
      <c r="L555" s="38">
        <v>1</v>
      </c>
    </row>
    <row r="556" spans="1:12" x14ac:dyDescent="0.35">
      <c r="A556" s="28">
        <v>2000400415</v>
      </c>
      <c r="B556" s="59" t="str">
        <f>VLOOKUP(A556,[3]รวม!$A$2:$C$790,3,FALSE)</f>
        <v xml:space="preserve">โรงเรียนทุ่งสง </v>
      </c>
      <c r="C556" s="28">
        <v>2000400415</v>
      </c>
      <c r="D556" s="59" t="str">
        <f>VLOOKUP(C556,[3]รวม!$A$2:$C$790,3,FALSE)</f>
        <v xml:space="preserve">โรงเรียนทุ่งสง </v>
      </c>
      <c r="E556" s="28" t="s">
        <v>203</v>
      </c>
      <c r="F556" s="28" t="s">
        <v>446</v>
      </c>
      <c r="G556" s="28" t="s">
        <v>201</v>
      </c>
      <c r="H556" s="28" t="s">
        <v>443</v>
      </c>
      <c r="I556" s="29" t="s">
        <v>445</v>
      </c>
      <c r="J556" s="38">
        <v>10000</v>
      </c>
      <c r="K556" s="38">
        <v>-9999</v>
      </c>
      <c r="L556" s="38">
        <v>1</v>
      </c>
    </row>
    <row r="557" spans="1:12" x14ac:dyDescent="0.35">
      <c r="A557" s="28">
        <v>2000400415</v>
      </c>
      <c r="B557" s="59" t="str">
        <f>VLOOKUP(A557,[3]รวม!$A$2:$C$790,3,FALSE)</f>
        <v xml:space="preserve">โรงเรียนทุ่งสง </v>
      </c>
      <c r="C557" s="28">
        <v>2000400415</v>
      </c>
      <c r="D557" s="59" t="str">
        <f>VLOOKUP(C557,[3]รวม!$A$2:$C$790,3,FALSE)</f>
        <v xml:space="preserve">โรงเรียนทุ่งสง </v>
      </c>
      <c r="E557" s="28" t="s">
        <v>203</v>
      </c>
      <c r="F557" s="28" t="s">
        <v>444</v>
      </c>
      <c r="G557" s="28" t="s">
        <v>201</v>
      </c>
      <c r="H557" s="28" t="s">
        <v>443</v>
      </c>
      <c r="I557" s="29" t="s">
        <v>442</v>
      </c>
      <c r="J557" s="38">
        <v>10000</v>
      </c>
      <c r="K557" s="38">
        <v>-9999</v>
      </c>
      <c r="L557" s="38">
        <v>1</v>
      </c>
    </row>
    <row r="558" spans="1:12" x14ac:dyDescent="0.35">
      <c r="A558" s="28">
        <v>2000400415</v>
      </c>
      <c r="B558" s="59" t="str">
        <f>VLOOKUP(A558,[3]รวม!$A$2:$C$790,3,FALSE)</f>
        <v xml:space="preserve">โรงเรียนทุ่งสง </v>
      </c>
      <c r="C558" s="28">
        <v>2000400415</v>
      </c>
      <c r="D558" s="59" t="str">
        <f>VLOOKUP(C558,[3]รวม!$A$2:$C$790,3,FALSE)</f>
        <v xml:space="preserve">โรงเรียนทุ่งสง </v>
      </c>
      <c r="E558" s="28" t="s">
        <v>203</v>
      </c>
      <c r="F558" s="28" t="s">
        <v>441</v>
      </c>
      <c r="G558" s="28" t="s">
        <v>201</v>
      </c>
      <c r="H558" s="28" t="s">
        <v>440</v>
      </c>
      <c r="I558" s="29" t="s">
        <v>439</v>
      </c>
      <c r="J558" s="38">
        <v>8862</v>
      </c>
      <c r="K558" s="38">
        <v>-8861</v>
      </c>
      <c r="L558" s="38">
        <v>1</v>
      </c>
    </row>
    <row r="559" spans="1:12" x14ac:dyDescent="0.35">
      <c r="A559" s="28">
        <v>2000400546</v>
      </c>
      <c r="B559" s="59" t="str">
        <f>VLOOKUP(A559,[3]รวม!$A$2:$C$790,3,FALSE)</f>
        <v>โรงเรียนราชประชานุเคราะห์ 19</v>
      </c>
      <c r="C559" s="28">
        <v>2000400546</v>
      </c>
      <c r="D559" s="59" t="str">
        <f>VLOOKUP(C559,[3]รวม!$A$2:$C$790,3,FALSE)</f>
        <v>โรงเรียนราชประชานุเคราะห์ 19</v>
      </c>
      <c r="E559" s="28" t="s">
        <v>203</v>
      </c>
      <c r="F559" s="28" t="s">
        <v>438</v>
      </c>
      <c r="G559" s="28" t="s">
        <v>201</v>
      </c>
      <c r="H559" s="28" t="s">
        <v>369</v>
      </c>
      <c r="I559" s="29" t="s">
        <v>379</v>
      </c>
      <c r="J559" s="38">
        <v>8862</v>
      </c>
      <c r="K559" s="38">
        <v>-8861</v>
      </c>
      <c r="L559" s="38">
        <v>1</v>
      </c>
    </row>
    <row r="560" spans="1:12" x14ac:dyDescent="0.35">
      <c r="A560" s="28">
        <v>2000400546</v>
      </c>
      <c r="B560" s="59" t="str">
        <f>VLOOKUP(A560,[3]รวม!$A$2:$C$790,3,FALSE)</f>
        <v>โรงเรียนราชประชานุเคราะห์ 19</v>
      </c>
      <c r="C560" s="28">
        <v>2000400546</v>
      </c>
      <c r="D560" s="59" t="str">
        <f>VLOOKUP(C560,[3]รวม!$A$2:$C$790,3,FALSE)</f>
        <v>โรงเรียนราชประชานุเคราะห์ 19</v>
      </c>
      <c r="E560" s="28" t="s">
        <v>203</v>
      </c>
      <c r="F560" s="28" t="s">
        <v>437</v>
      </c>
      <c r="G560" s="28" t="s">
        <v>201</v>
      </c>
      <c r="H560" s="28" t="s">
        <v>369</v>
      </c>
      <c r="I560" s="29" t="s">
        <v>436</v>
      </c>
      <c r="J560" s="38">
        <v>790048</v>
      </c>
      <c r="K560" s="38">
        <v>-790047</v>
      </c>
      <c r="L560" s="38">
        <v>1</v>
      </c>
    </row>
    <row r="561" spans="1:12" x14ac:dyDescent="0.35">
      <c r="A561" s="28">
        <v>2000400803</v>
      </c>
      <c r="B561" s="59" t="str">
        <f>VLOOKUP(A561,[3]รวม!$A$2:$C$790,3,FALSE)</f>
        <v>โรงเรียนเมืองนครศรีธรรมราช</v>
      </c>
      <c r="C561" s="28">
        <v>2000400803</v>
      </c>
      <c r="D561" s="59" t="str">
        <f>VLOOKUP(C561,[3]รวม!$A$2:$C$790,3,FALSE)</f>
        <v>โรงเรียนเมืองนครศรีธรรมราช</v>
      </c>
      <c r="E561" s="28" t="s">
        <v>203</v>
      </c>
      <c r="F561" s="28" t="s">
        <v>435</v>
      </c>
      <c r="G561" s="28" t="s">
        <v>201</v>
      </c>
      <c r="H561" s="28" t="s">
        <v>431</v>
      </c>
      <c r="I561" s="29" t="s">
        <v>433</v>
      </c>
      <c r="J561" s="38">
        <v>40000</v>
      </c>
      <c r="K561" s="38">
        <v>-5106.8599999999997</v>
      </c>
      <c r="L561" s="38">
        <v>34893.14</v>
      </c>
    </row>
    <row r="562" spans="1:12" x14ac:dyDescent="0.35">
      <c r="A562" s="28">
        <v>2000400803</v>
      </c>
      <c r="B562" s="59" t="str">
        <f>VLOOKUP(A562,[3]รวม!$A$2:$C$790,3,FALSE)</f>
        <v>โรงเรียนเมืองนครศรีธรรมราช</v>
      </c>
      <c r="C562" s="28">
        <v>2000400803</v>
      </c>
      <c r="D562" s="59" t="str">
        <f>VLOOKUP(C562,[3]รวม!$A$2:$C$790,3,FALSE)</f>
        <v>โรงเรียนเมืองนครศรีธรรมราช</v>
      </c>
      <c r="E562" s="28" t="s">
        <v>203</v>
      </c>
      <c r="F562" s="28" t="s">
        <v>434</v>
      </c>
      <c r="G562" s="28" t="s">
        <v>201</v>
      </c>
      <c r="H562" s="28" t="s">
        <v>431</v>
      </c>
      <c r="I562" s="29" t="s">
        <v>433</v>
      </c>
      <c r="J562" s="38">
        <v>40000</v>
      </c>
      <c r="K562" s="38">
        <v>-5106.8599999999997</v>
      </c>
      <c r="L562" s="38">
        <v>34893.14</v>
      </c>
    </row>
    <row r="563" spans="1:12" x14ac:dyDescent="0.35">
      <c r="A563" s="28">
        <v>2000400803</v>
      </c>
      <c r="B563" s="59" t="str">
        <f>VLOOKUP(A563,[3]รวม!$A$2:$C$790,3,FALSE)</f>
        <v>โรงเรียนเมืองนครศรีธรรมราช</v>
      </c>
      <c r="C563" s="28">
        <v>2000400803</v>
      </c>
      <c r="D563" s="59" t="str">
        <f>VLOOKUP(C563,[3]รวม!$A$2:$C$790,3,FALSE)</f>
        <v>โรงเรียนเมืองนครศรีธรรมราช</v>
      </c>
      <c r="E563" s="28" t="s">
        <v>203</v>
      </c>
      <c r="F563" s="28" t="s">
        <v>432</v>
      </c>
      <c r="G563" s="28" t="s">
        <v>201</v>
      </c>
      <c r="H563" s="28" t="s">
        <v>431</v>
      </c>
      <c r="I563" s="29" t="s">
        <v>430</v>
      </c>
      <c r="J563" s="38">
        <v>12000</v>
      </c>
      <c r="K563" s="38">
        <v>-1532.05</v>
      </c>
      <c r="L563" s="38">
        <v>10467.950000000001</v>
      </c>
    </row>
    <row r="564" spans="1:12" x14ac:dyDescent="0.35">
      <c r="A564" s="28">
        <v>2000400150</v>
      </c>
      <c r="B564" s="59" t="str">
        <f>VLOOKUP(A564,[3]รวม!$A$2:$C$790,3,FALSE)</f>
        <v>โรงเรียนตะกั่วป่า "เสนานุกูล"</v>
      </c>
      <c r="C564" s="28">
        <v>2000400150</v>
      </c>
      <c r="D564" s="59" t="str">
        <f>VLOOKUP(C564,[3]รวม!$A$2:$C$790,3,FALSE)</f>
        <v>โรงเรียนตะกั่วป่า "เสนานุกูล"</v>
      </c>
      <c r="E564" s="28" t="s">
        <v>203</v>
      </c>
      <c r="F564" s="28" t="s">
        <v>429</v>
      </c>
      <c r="G564" s="28" t="s">
        <v>201</v>
      </c>
      <c r="H564" s="28" t="s">
        <v>428</v>
      </c>
      <c r="I564" s="29" t="s">
        <v>427</v>
      </c>
      <c r="J564" s="38">
        <v>40000</v>
      </c>
      <c r="K564" s="38">
        <v>-39999</v>
      </c>
      <c r="L564" s="38">
        <v>1</v>
      </c>
    </row>
    <row r="565" spans="1:12" x14ac:dyDescent="0.35">
      <c r="A565" s="28">
        <v>2000400150</v>
      </c>
      <c r="B565" s="59" t="str">
        <f>VLOOKUP(A565,[3]รวม!$A$2:$C$790,3,FALSE)</f>
        <v>โรงเรียนตะกั่วป่า "เสนานุกูล"</v>
      </c>
      <c r="C565" s="28">
        <v>2000400150</v>
      </c>
      <c r="D565" s="59" t="str">
        <f>VLOOKUP(C565,[3]รวม!$A$2:$C$790,3,FALSE)</f>
        <v>โรงเรียนตะกั่วป่า "เสนานุกูล"</v>
      </c>
      <c r="E565" s="28" t="s">
        <v>203</v>
      </c>
      <c r="F565" s="28" t="s">
        <v>426</v>
      </c>
      <c r="G565" s="28" t="s">
        <v>201</v>
      </c>
      <c r="H565" s="28" t="s">
        <v>424</v>
      </c>
      <c r="I565" s="29" t="s">
        <v>298</v>
      </c>
      <c r="J565" s="38">
        <v>26000</v>
      </c>
      <c r="K565" s="38">
        <v>-25999</v>
      </c>
      <c r="L565" s="38">
        <v>1</v>
      </c>
    </row>
    <row r="566" spans="1:12" x14ac:dyDescent="0.35">
      <c r="A566" s="28">
        <v>2000400150</v>
      </c>
      <c r="B566" s="59" t="str">
        <f>VLOOKUP(A566,[3]รวม!$A$2:$C$790,3,FALSE)</f>
        <v>โรงเรียนตะกั่วป่า "เสนานุกูล"</v>
      </c>
      <c r="C566" s="28">
        <v>2000400150</v>
      </c>
      <c r="D566" s="59" t="str">
        <f>VLOOKUP(C566,[3]รวม!$A$2:$C$790,3,FALSE)</f>
        <v>โรงเรียนตะกั่วป่า "เสนานุกูล"</v>
      </c>
      <c r="E566" s="28" t="s">
        <v>203</v>
      </c>
      <c r="F566" s="28" t="s">
        <v>425</v>
      </c>
      <c r="G566" s="28" t="s">
        <v>201</v>
      </c>
      <c r="H566" s="28" t="s">
        <v>424</v>
      </c>
      <c r="I566" s="29" t="s">
        <v>298</v>
      </c>
      <c r="J566" s="38">
        <v>26000</v>
      </c>
      <c r="K566" s="38">
        <v>-25999</v>
      </c>
      <c r="L566" s="38">
        <v>1</v>
      </c>
    </row>
    <row r="567" spans="1:12" x14ac:dyDescent="0.35">
      <c r="A567" s="28">
        <v>2000400150</v>
      </c>
      <c r="B567" s="59" t="str">
        <f>VLOOKUP(A567,[3]รวม!$A$2:$C$790,3,FALSE)</f>
        <v>โรงเรียนตะกั่วป่า "เสนานุกูล"</v>
      </c>
      <c r="C567" s="28">
        <v>2000400150</v>
      </c>
      <c r="D567" s="59" t="str">
        <f>VLOOKUP(C567,[3]รวม!$A$2:$C$790,3,FALSE)</f>
        <v>โรงเรียนตะกั่วป่า "เสนานุกูล"</v>
      </c>
      <c r="E567" s="28" t="s">
        <v>203</v>
      </c>
      <c r="F567" s="28" t="s">
        <v>423</v>
      </c>
      <c r="G567" s="28" t="s">
        <v>201</v>
      </c>
      <c r="H567" s="28" t="s">
        <v>422</v>
      </c>
      <c r="I567" s="29" t="s">
        <v>8</v>
      </c>
      <c r="J567" s="38">
        <v>8862</v>
      </c>
      <c r="K567" s="38">
        <v>-8861</v>
      </c>
      <c r="L567" s="38">
        <v>1</v>
      </c>
    </row>
    <row r="568" spans="1:12" x14ac:dyDescent="0.35">
      <c r="A568" s="28">
        <v>2000400099</v>
      </c>
      <c r="B568" s="59" t="str">
        <f>VLOOKUP(A568,[3]รวม!$A$2:$C$790,3,FALSE)</f>
        <v>โรงเรียนภูเก็ตปัญญานุกูล</v>
      </c>
      <c r="C568" s="28">
        <v>2000400099</v>
      </c>
      <c r="D568" s="59" t="str">
        <f>VLOOKUP(C568,[3]รวม!$A$2:$C$790,3,FALSE)</f>
        <v>โรงเรียนภูเก็ตปัญญานุกูล</v>
      </c>
      <c r="E568" s="28" t="s">
        <v>203</v>
      </c>
      <c r="F568" s="28" t="s">
        <v>421</v>
      </c>
      <c r="G568" s="28" t="s">
        <v>201</v>
      </c>
      <c r="H568" s="28" t="s">
        <v>420</v>
      </c>
      <c r="I568" s="29" t="s">
        <v>419</v>
      </c>
      <c r="J568" s="38">
        <v>8862</v>
      </c>
      <c r="K568" s="38">
        <v>-8861</v>
      </c>
      <c r="L568" s="38">
        <v>1</v>
      </c>
    </row>
    <row r="569" spans="1:12" x14ac:dyDescent="0.35">
      <c r="A569" s="28">
        <v>2000400804</v>
      </c>
      <c r="B569" s="59" t="str">
        <f>VLOOKUP(A569,[3]รวม!$A$2:$C$790,3,FALSE)</f>
        <v>โรงเรียนภูเก็ตวิทยาลัย</v>
      </c>
      <c r="C569" s="28">
        <v>2000400804</v>
      </c>
      <c r="D569" s="59" t="str">
        <f>VLOOKUP(C569,[3]รวม!$A$2:$C$790,3,FALSE)</f>
        <v>โรงเรียนภูเก็ตวิทยาลัย</v>
      </c>
      <c r="E569" s="28" t="s">
        <v>203</v>
      </c>
      <c r="F569" s="28" t="s">
        <v>418</v>
      </c>
      <c r="G569" s="28" t="s">
        <v>201</v>
      </c>
      <c r="H569" s="28" t="s">
        <v>417</v>
      </c>
      <c r="I569" s="29" t="s">
        <v>416</v>
      </c>
      <c r="J569" s="38">
        <v>32000</v>
      </c>
      <c r="K569" s="38">
        <v>-8854.7800000000007</v>
      </c>
      <c r="L569" s="38">
        <v>23145.22</v>
      </c>
    </row>
    <row r="570" spans="1:12" x14ac:dyDescent="0.35">
      <c r="A570" s="28">
        <v>2000400804</v>
      </c>
      <c r="B570" s="59" t="str">
        <f>VLOOKUP(A570,[3]รวม!$A$2:$C$790,3,FALSE)</f>
        <v>โรงเรียนภูเก็ตวิทยาลัย</v>
      </c>
      <c r="C570" s="28">
        <v>2000400804</v>
      </c>
      <c r="D570" s="59" t="str">
        <f>VLOOKUP(C570,[3]รวม!$A$2:$C$790,3,FALSE)</f>
        <v>โรงเรียนภูเก็ตวิทยาลัย</v>
      </c>
      <c r="E570" s="28" t="s">
        <v>203</v>
      </c>
      <c r="F570" s="28" t="s">
        <v>415</v>
      </c>
      <c r="G570" s="28" t="s">
        <v>201</v>
      </c>
      <c r="H570" s="28" t="s">
        <v>412</v>
      </c>
      <c r="I570" s="29" t="s">
        <v>414</v>
      </c>
      <c r="J570" s="38">
        <v>17000</v>
      </c>
      <c r="K570" s="38">
        <v>-2165.75</v>
      </c>
      <c r="L570" s="38">
        <v>14834.25</v>
      </c>
    </row>
    <row r="571" spans="1:12" x14ac:dyDescent="0.35">
      <c r="A571" s="28">
        <v>2000400804</v>
      </c>
      <c r="B571" s="59" t="str">
        <f>VLOOKUP(A571,[3]รวม!$A$2:$C$790,3,FALSE)</f>
        <v>โรงเรียนภูเก็ตวิทยาลัย</v>
      </c>
      <c r="C571" s="28">
        <v>2000400804</v>
      </c>
      <c r="D571" s="59" t="str">
        <f>VLOOKUP(C571,[3]รวม!$A$2:$C$790,3,FALSE)</f>
        <v>โรงเรียนภูเก็ตวิทยาลัย</v>
      </c>
      <c r="E571" s="28" t="s">
        <v>203</v>
      </c>
      <c r="F571" s="28" t="s">
        <v>413</v>
      </c>
      <c r="G571" s="28" t="s">
        <v>201</v>
      </c>
      <c r="H571" s="28" t="s">
        <v>412</v>
      </c>
      <c r="I571" s="29" t="s">
        <v>411</v>
      </c>
      <c r="J571" s="38">
        <v>298500</v>
      </c>
      <c r="K571" s="38">
        <v>-38028.080000000002</v>
      </c>
      <c r="L571" s="38">
        <v>260471.92</v>
      </c>
    </row>
    <row r="572" spans="1:12" x14ac:dyDescent="0.35">
      <c r="A572" s="28">
        <v>2000400097</v>
      </c>
      <c r="B572" s="59" t="str">
        <f>VLOOKUP(A572,[3]รวม!$A$2:$C$790,3,FALSE)</f>
        <v>โรงเรียนสอนคนตาบอดภาคใต้ฯ</v>
      </c>
      <c r="C572" s="28">
        <v>2000400097</v>
      </c>
      <c r="D572" s="59" t="str">
        <f>VLOOKUP(C572,[3]รวม!$A$2:$C$790,3,FALSE)</f>
        <v>โรงเรียนสอนคนตาบอดภาคใต้ฯ</v>
      </c>
      <c r="E572" s="28" t="s">
        <v>203</v>
      </c>
      <c r="F572" s="28" t="s">
        <v>410</v>
      </c>
      <c r="G572" s="28" t="s">
        <v>201</v>
      </c>
      <c r="H572" s="28" t="s">
        <v>409</v>
      </c>
      <c r="I572" s="29" t="s">
        <v>8</v>
      </c>
      <c r="J572" s="38">
        <v>8862</v>
      </c>
      <c r="K572" s="38">
        <v>-8861</v>
      </c>
      <c r="L572" s="38">
        <v>1</v>
      </c>
    </row>
    <row r="573" spans="1:12" x14ac:dyDescent="0.35">
      <c r="A573" s="28">
        <v>2000400693</v>
      </c>
      <c r="B573" s="59" t="str">
        <f>VLOOKUP(A573,[3]รวม!$A$2:$C$790,3,FALSE)</f>
        <v>โรงเรียนกาญจนาภิเษกวิทยาลัยสุราษฎร์ธานี</v>
      </c>
      <c r="C573" s="28">
        <v>2000400693</v>
      </c>
      <c r="D573" s="59" t="str">
        <f>VLOOKUP(C573,[3]รวม!$A$2:$C$790,3,FALSE)</f>
        <v>โรงเรียนกาญจนาภิเษกวิทยาลัยสุราษฎร์ธานี</v>
      </c>
      <c r="E573" s="28" t="s">
        <v>203</v>
      </c>
      <c r="F573" s="28" t="s">
        <v>408</v>
      </c>
      <c r="G573" s="28" t="s">
        <v>201</v>
      </c>
      <c r="H573" s="28" t="s">
        <v>404</v>
      </c>
      <c r="I573" s="29" t="s">
        <v>407</v>
      </c>
      <c r="J573" s="38">
        <v>8862</v>
      </c>
      <c r="K573" s="38">
        <v>-8861</v>
      </c>
      <c r="L573" s="38">
        <v>1</v>
      </c>
    </row>
    <row r="574" spans="1:12" x14ac:dyDescent="0.35">
      <c r="A574" s="28">
        <v>2000400693</v>
      </c>
      <c r="B574" s="59" t="str">
        <f>VLOOKUP(A574,[3]รวม!$A$2:$C$790,3,FALSE)</f>
        <v>โรงเรียนกาญจนาภิเษกวิทยาลัยสุราษฎร์ธานี</v>
      </c>
      <c r="C574" s="28">
        <v>2000400693</v>
      </c>
      <c r="D574" s="59" t="str">
        <f>VLOOKUP(C574,[3]รวม!$A$2:$C$790,3,FALSE)</f>
        <v>โรงเรียนกาญจนาภิเษกวิทยาลัยสุราษฎร์ธานี</v>
      </c>
      <c r="E574" s="28" t="s">
        <v>203</v>
      </c>
      <c r="F574" s="28" t="s">
        <v>406</v>
      </c>
      <c r="G574" s="28" t="s">
        <v>201</v>
      </c>
      <c r="H574" s="28" t="s">
        <v>404</v>
      </c>
      <c r="I574" s="29" t="s">
        <v>403</v>
      </c>
      <c r="J574" s="38">
        <v>190000</v>
      </c>
      <c r="K574" s="38">
        <v>-189999</v>
      </c>
      <c r="L574" s="38">
        <v>1</v>
      </c>
    </row>
    <row r="575" spans="1:12" x14ac:dyDescent="0.35">
      <c r="A575" s="28">
        <v>2000400693</v>
      </c>
      <c r="B575" s="59" t="str">
        <f>VLOOKUP(A575,[3]รวม!$A$2:$C$790,3,FALSE)</f>
        <v>โรงเรียนกาญจนาภิเษกวิทยาลัยสุราษฎร์ธานี</v>
      </c>
      <c r="C575" s="28">
        <v>2000400693</v>
      </c>
      <c r="D575" s="59" t="str">
        <f>VLOOKUP(C575,[3]รวม!$A$2:$C$790,3,FALSE)</f>
        <v>โรงเรียนกาญจนาภิเษกวิทยาลัยสุราษฎร์ธานี</v>
      </c>
      <c r="E575" s="28" t="s">
        <v>203</v>
      </c>
      <c r="F575" s="28" t="s">
        <v>405</v>
      </c>
      <c r="G575" s="28" t="s">
        <v>201</v>
      </c>
      <c r="H575" s="28" t="s">
        <v>404</v>
      </c>
      <c r="I575" s="29" t="s">
        <v>403</v>
      </c>
      <c r="J575" s="38">
        <v>90000</v>
      </c>
      <c r="K575" s="38">
        <v>-89999</v>
      </c>
      <c r="L575" s="38">
        <v>1</v>
      </c>
    </row>
    <row r="576" spans="1:12" x14ac:dyDescent="0.35">
      <c r="A576" s="28">
        <v>2000400560</v>
      </c>
      <c r="B576" s="59" t="str">
        <f>VLOOKUP(A576,[3]รวม!$A$2:$C$790,3,FALSE)</f>
        <v>โรงเรียนราชประชานุเคราะห์ 38</v>
      </c>
      <c r="C576" s="28">
        <v>2000400560</v>
      </c>
      <c r="D576" s="59" t="str">
        <f>VLOOKUP(C576,[3]รวม!$A$2:$C$790,3,FALSE)</f>
        <v>โรงเรียนราชประชานุเคราะห์ 38</v>
      </c>
      <c r="E576" s="28" t="s">
        <v>203</v>
      </c>
      <c r="F576" s="28" t="s">
        <v>402</v>
      </c>
      <c r="G576" s="28" t="s">
        <v>201</v>
      </c>
      <c r="H576" s="28" t="s">
        <v>401</v>
      </c>
      <c r="I576" s="29" t="s">
        <v>283</v>
      </c>
      <c r="J576" s="38">
        <v>8862</v>
      </c>
      <c r="K576" s="38">
        <v>-8861</v>
      </c>
      <c r="L576" s="38">
        <v>1</v>
      </c>
    </row>
    <row r="577" spans="1:12" x14ac:dyDescent="0.35">
      <c r="A577" s="28">
        <v>2000400659</v>
      </c>
      <c r="B577" s="59" t="str">
        <f>VLOOKUP(A577,[3]รวม!$A$2:$C$790,3,FALSE)</f>
        <v>โรงเรียนสตรีระนอง</v>
      </c>
      <c r="C577" s="28">
        <v>2000400659</v>
      </c>
      <c r="D577" s="59" t="str">
        <f>VLOOKUP(C577,[3]รวม!$A$2:$C$790,3,FALSE)</f>
        <v>โรงเรียนสตรีระนอง</v>
      </c>
      <c r="E577" s="28" t="s">
        <v>203</v>
      </c>
      <c r="F577" s="28" t="s">
        <v>400</v>
      </c>
      <c r="G577" s="28" t="s">
        <v>201</v>
      </c>
      <c r="H577" s="28" t="s">
        <v>380</v>
      </c>
      <c r="I577" s="29" t="s">
        <v>399</v>
      </c>
      <c r="J577" s="38">
        <v>8862</v>
      </c>
      <c r="K577" s="38">
        <v>-8861</v>
      </c>
      <c r="L577" s="38">
        <v>1</v>
      </c>
    </row>
    <row r="578" spans="1:12" x14ac:dyDescent="0.35">
      <c r="A578" s="28">
        <v>2000400659</v>
      </c>
      <c r="B578" s="59" t="str">
        <f>VLOOKUP(A578,[3]รวม!$A$2:$C$790,3,FALSE)</f>
        <v>โรงเรียนสตรีระนอง</v>
      </c>
      <c r="C578" s="28">
        <v>2000400659</v>
      </c>
      <c r="D578" s="59" t="str">
        <f>VLOOKUP(C578,[3]รวม!$A$2:$C$790,3,FALSE)</f>
        <v>โรงเรียนสตรีระนอง</v>
      </c>
      <c r="E578" s="28" t="s">
        <v>203</v>
      </c>
      <c r="F578" s="28" t="s">
        <v>398</v>
      </c>
      <c r="G578" s="28" t="s">
        <v>201</v>
      </c>
      <c r="H578" s="28" t="s">
        <v>392</v>
      </c>
      <c r="I578" s="29" t="s">
        <v>396</v>
      </c>
      <c r="J578" s="38">
        <v>24000</v>
      </c>
      <c r="K578" s="38">
        <v>-23999</v>
      </c>
      <c r="L578" s="38">
        <v>1</v>
      </c>
    </row>
    <row r="579" spans="1:12" x14ac:dyDescent="0.35">
      <c r="A579" s="28">
        <v>2000400659</v>
      </c>
      <c r="B579" s="59" t="str">
        <f>VLOOKUP(A579,[3]รวม!$A$2:$C$790,3,FALSE)</f>
        <v>โรงเรียนสตรีระนอง</v>
      </c>
      <c r="C579" s="28">
        <v>2000400659</v>
      </c>
      <c r="D579" s="59" t="str">
        <f>VLOOKUP(C579,[3]รวม!$A$2:$C$790,3,FALSE)</f>
        <v>โรงเรียนสตรีระนอง</v>
      </c>
      <c r="E579" s="28" t="s">
        <v>203</v>
      </c>
      <c r="F579" s="28" t="s">
        <v>397</v>
      </c>
      <c r="G579" s="28" t="s">
        <v>201</v>
      </c>
      <c r="H579" s="28" t="s">
        <v>392</v>
      </c>
      <c r="I579" s="29" t="s">
        <v>396</v>
      </c>
      <c r="J579" s="38">
        <v>24000</v>
      </c>
      <c r="K579" s="38">
        <v>-23999</v>
      </c>
      <c r="L579" s="38">
        <v>1</v>
      </c>
    </row>
    <row r="580" spans="1:12" x14ac:dyDescent="0.35">
      <c r="A580" s="28">
        <v>2000400659</v>
      </c>
      <c r="B580" s="59" t="str">
        <f>VLOOKUP(A580,[3]รวม!$A$2:$C$790,3,FALSE)</f>
        <v>โรงเรียนสตรีระนอง</v>
      </c>
      <c r="C580" s="28">
        <v>2000400659</v>
      </c>
      <c r="D580" s="59" t="str">
        <f>VLOOKUP(C580,[3]รวม!$A$2:$C$790,3,FALSE)</f>
        <v>โรงเรียนสตรีระนอง</v>
      </c>
      <c r="E580" s="28" t="s">
        <v>203</v>
      </c>
      <c r="F580" s="28" t="s">
        <v>395</v>
      </c>
      <c r="G580" s="28" t="s">
        <v>201</v>
      </c>
      <c r="H580" s="28" t="s">
        <v>392</v>
      </c>
      <c r="I580" s="29" t="s">
        <v>391</v>
      </c>
      <c r="J580" s="38">
        <v>19000</v>
      </c>
      <c r="K580" s="38">
        <v>-18999</v>
      </c>
      <c r="L580" s="38">
        <v>1</v>
      </c>
    </row>
    <row r="581" spans="1:12" x14ac:dyDescent="0.35">
      <c r="A581" s="28">
        <v>2000400659</v>
      </c>
      <c r="B581" s="59" t="str">
        <f>VLOOKUP(A581,[3]รวม!$A$2:$C$790,3,FALSE)</f>
        <v>โรงเรียนสตรีระนอง</v>
      </c>
      <c r="C581" s="28">
        <v>2000400659</v>
      </c>
      <c r="D581" s="59" t="str">
        <f>VLOOKUP(C581,[3]รวม!$A$2:$C$790,3,FALSE)</f>
        <v>โรงเรียนสตรีระนอง</v>
      </c>
      <c r="E581" s="28" t="s">
        <v>203</v>
      </c>
      <c r="F581" s="28" t="s">
        <v>394</v>
      </c>
      <c r="G581" s="28" t="s">
        <v>201</v>
      </c>
      <c r="H581" s="28" t="s">
        <v>392</v>
      </c>
      <c r="I581" s="29" t="s">
        <v>391</v>
      </c>
      <c r="J581" s="38">
        <v>19000</v>
      </c>
      <c r="K581" s="38">
        <v>-18999</v>
      </c>
      <c r="L581" s="38">
        <v>1</v>
      </c>
    </row>
    <row r="582" spans="1:12" x14ac:dyDescent="0.35">
      <c r="A582" s="28">
        <v>2000400659</v>
      </c>
      <c r="B582" s="59" t="str">
        <f>VLOOKUP(A582,[3]รวม!$A$2:$C$790,3,FALSE)</f>
        <v>โรงเรียนสตรีระนอง</v>
      </c>
      <c r="C582" s="28">
        <v>2000400659</v>
      </c>
      <c r="D582" s="59" t="str">
        <f>VLOOKUP(C582,[3]รวม!$A$2:$C$790,3,FALSE)</f>
        <v>โรงเรียนสตรีระนอง</v>
      </c>
      <c r="E582" s="28" t="s">
        <v>203</v>
      </c>
      <c r="F582" s="28" t="s">
        <v>393</v>
      </c>
      <c r="G582" s="28" t="s">
        <v>201</v>
      </c>
      <c r="H582" s="28" t="s">
        <v>392</v>
      </c>
      <c r="I582" s="29" t="s">
        <v>391</v>
      </c>
      <c r="J582" s="38">
        <v>19000</v>
      </c>
      <c r="K582" s="38">
        <v>-18999</v>
      </c>
      <c r="L582" s="38">
        <v>1</v>
      </c>
    </row>
    <row r="583" spans="1:12" x14ac:dyDescent="0.35">
      <c r="A583" s="28">
        <v>2000400098</v>
      </c>
      <c r="B583" s="59" t="str">
        <f>VLOOKUP(A583,[3]รวม!$A$2:$C$790,3,FALSE)</f>
        <v>โรงเรียนชุมพรปัญญานุกูล</v>
      </c>
      <c r="C583" s="28">
        <v>2000400098</v>
      </c>
      <c r="D583" s="59" t="str">
        <f>VLOOKUP(C583,[3]รวม!$A$2:$C$790,3,FALSE)</f>
        <v>โรงเรียนชุมพรปัญญานุกูล</v>
      </c>
      <c r="E583" s="28" t="s">
        <v>203</v>
      </c>
      <c r="F583" s="28" t="s">
        <v>390</v>
      </c>
      <c r="G583" s="28" t="s">
        <v>201</v>
      </c>
      <c r="H583" s="28" t="s">
        <v>387</v>
      </c>
      <c r="I583" s="29" t="s">
        <v>389</v>
      </c>
      <c r="J583" s="38">
        <v>21500</v>
      </c>
      <c r="K583" s="38">
        <v>-10426.030000000001</v>
      </c>
      <c r="L583" s="38">
        <v>11073.97</v>
      </c>
    </row>
    <row r="584" spans="1:12" x14ac:dyDescent="0.35">
      <c r="A584" s="28">
        <v>2000400098</v>
      </c>
      <c r="B584" s="59" t="str">
        <f>VLOOKUP(A584,[3]รวม!$A$2:$C$790,3,FALSE)</f>
        <v>โรงเรียนชุมพรปัญญานุกูล</v>
      </c>
      <c r="C584" s="28">
        <v>2000400098</v>
      </c>
      <c r="D584" s="59" t="str">
        <f>VLOOKUP(C584,[3]รวม!$A$2:$C$790,3,FALSE)</f>
        <v>โรงเรียนชุมพรปัญญานุกูล</v>
      </c>
      <c r="E584" s="28" t="s">
        <v>203</v>
      </c>
      <c r="F584" s="28" t="s">
        <v>388</v>
      </c>
      <c r="G584" s="28" t="s">
        <v>201</v>
      </c>
      <c r="H584" s="28" t="s">
        <v>387</v>
      </c>
      <c r="I584" s="29" t="s">
        <v>386</v>
      </c>
      <c r="J584" s="38">
        <v>10400</v>
      </c>
      <c r="K584" s="38">
        <v>-5043.29</v>
      </c>
      <c r="L584" s="38">
        <v>5356.71</v>
      </c>
    </row>
    <row r="585" spans="1:12" x14ac:dyDescent="0.35">
      <c r="A585" s="28">
        <v>2000400547</v>
      </c>
      <c r="B585" s="59" t="str">
        <f>VLOOKUP(A585,[3]รวม!$A$2:$C$790,3,FALSE)</f>
        <v>โรงเรียนราชประชานุเคราะห์  20</v>
      </c>
      <c r="C585" s="28">
        <v>2000400547</v>
      </c>
      <c r="D585" s="59" t="str">
        <f>VLOOKUP(C585,[3]รวม!$A$2:$C$790,3,FALSE)</f>
        <v>โรงเรียนราชประชานุเคราะห์  20</v>
      </c>
      <c r="E585" s="28" t="s">
        <v>203</v>
      </c>
      <c r="F585" s="28" t="s">
        <v>385</v>
      </c>
      <c r="G585" s="28" t="s">
        <v>201</v>
      </c>
      <c r="H585" s="28" t="s">
        <v>384</v>
      </c>
      <c r="I585" s="29" t="s">
        <v>383</v>
      </c>
      <c r="J585" s="38">
        <v>224000</v>
      </c>
      <c r="K585" s="38">
        <v>-223999</v>
      </c>
      <c r="L585" s="38">
        <v>1</v>
      </c>
    </row>
    <row r="586" spans="1:12" x14ac:dyDescent="0.35">
      <c r="A586" s="28">
        <v>2000400679</v>
      </c>
      <c r="B586" s="59" t="str">
        <f>VLOOKUP(A586,[3]รวม!$A$2:$C$790,3,FALSE)</f>
        <v xml:space="preserve">โรงเรียนมหาวชิราวุธ </v>
      </c>
      <c r="C586" s="28">
        <v>2000400679</v>
      </c>
      <c r="D586" s="59" t="str">
        <f>VLOOKUP(C586,[3]รวม!$A$2:$C$790,3,FALSE)</f>
        <v xml:space="preserve">โรงเรียนมหาวชิราวุธ </v>
      </c>
      <c r="E586" s="28" t="s">
        <v>203</v>
      </c>
      <c r="F586" s="28" t="s">
        <v>370</v>
      </c>
      <c r="G586" s="28" t="s">
        <v>201</v>
      </c>
      <c r="H586" s="28" t="s">
        <v>369</v>
      </c>
      <c r="I586" s="29" t="s">
        <v>8</v>
      </c>
      <c r="J586" s="38">
        <v>6040</v>
      </c>
      <c r="K586" s="38">
        <v>-6039</v>
      </c>
      <c r="L586" s="38">
        <v>1</v>
      </c>
    </row>
    <row r="587" spans="1:12" x14ac:dyDescent="0.35">
      <c r="A587" s="28">
        <v>2000400679</v>
      </c>
      <c r="B587" s="59" t="str">
        <f>VLOOKUP(A587,[3]รวม!$A$2:$C$790,3,FALSE)</f>
        <v xml:space="preserve">โรงเรียนมหาวชิราวุธ </v>
      </c>
      <c r="C587" s="28">
        <v>2000400679</v>
      </c>
      <c r="D587" s="59" t="str">
        <f>VLOOKUP(C587,[3]รวม!$A$2:$C$790,3,FALSE)</f>
        <v xml:space="preserve">โรงเรียนมหาวชิราวุธ </v>
      </c>
      <c r="E587" s="28" t="s">
        <v>203</v>
      </c>
      <c r="F587" s="28" t="s">
        <v>368</v>
      </c>
      <c r="G587" s="28" t="s">
        <v>201</v>
      </c>
      <c r="H587" s="28" t="s">
        <v>366</v>
      </c>
      <c r="I587" s="29" t="s">
        <v>365</v>
      </c>
      <c r="J587" s="38">
        <v>22000</v>
      </c>
      <c r="K587" s="38">
        <v>-21999</v>
      </c>
      <c r="L587" s="38">
        <v>1</v>
      </c>
    </row>
    <row r="588" spans="1:12" x14ac:dyDescent="0.35">
      <c r="A588" s="28">
        <v>2000400679</v>
      </c>
      <c r="B588" s="59" t="str">
        <f>VLOOKUP(A588,[3]รวม!$A$2:$C$790,3,FALSE)</f>
        <v xml:space="preserve">โรงเรียนมหาวชิราวุธ </v>
      </c>
      <c r="C588" s="28">
        <v>2000400679</v>
      </c>
      <c r="D588" s="59" t="str">
        <f>VLOOKUP(C588,[3]รวม!$A$2:$C$790,3,FALSE)</f>
        <v xml:space="preserve">โรงเรียนมหาวชิราวุธ </v>
      </c>
      <c r="E588" s="28" t="s">
        <v>203</v>
      </c>
      <c r="F588" s="28" t="s">
        <v>367</v>
      </c>
      <c r="G588" s="28" t="s">
        <v>201</v>
      </c>
      <c r="H588" s="28" t="s">
        <v>366</v>
      </c>
      <c r="I588" s="29" t="s">
        <v>365</v>
      </c>
      <c r="J588" s="38">
        <v>15500</v>
      </c>
      <c r="K588" s="38">
        <v>-15499</v>
      </c>
      <c r="L588" s="38">
        <v>1</v>
      </c>
    </row>
    <row r="589" spans="1:12" x14ac:dyDescent="0.35">
      <c r="A589" s="28">
        <v>2000400679</v>
      </c>
      <c r="B589" s="59" t="str">
        <f>VLOOKUP(A589,[3]รวม!$A$2:$C$790,3,FALSE)</f>
        <v xml:space="preserve">โรงเรียนมหาวชิราวุธ </v>
      </c>
      <c r="C589" s="28">
        <v>2000400679</v>
      </c>
      <c r="D589" s="59" t="str">
        <f>VLOOKUP(C589,[3]รวม!$A$2:$C$790,3,FALSE)</f>
        <v xml:space="preserve">โรงเรียนมหาวชิราวุธ </v>
      </c>
      <c r="E589" s="28" t="s">
        <v>203</v>
      </c>
      <c r="F589" s="28" t="s">
        <v>364</v>
      </c>
      <c r="G589" s="28" t="s">
        <v>201</v>
      </c>
      <c r="H589" s="28" t="s">
        <v>352</v>
      </c>
      <c r="I589" s="29" t="s">
        <v>362</v>
      </c>
      <c r="J589" s="38">
        <v>18000</v>
      </c>
      <c r="K589" s="38">
        <v>-17999</v>
      </c>
      <c r="L589" s="38">
        <v>1</v>
      </c>
    </row>
    <row r="590" spans="1:12" x14ac:dyDescent="0.35">
      <c r="A590" s="28">
        <v>2000400679</v>
      </c>
      <c r="B590" s="59" t="str">
        <f>VLOOKUP(A590,[3]รวม!$A$2:$C$790,3,FALSE)</f>
        <v xml:space="preserve">โรงเรียนมหาวชิราวุธ </v>
      </c>
      <c r="C590" s="28">
        <v>2000400679</v>
      </c>
      <c r="D590" s="59" t="str">
        <f>VLOOKUP(C590,[3]รวม!$A$2:$C$790,3,FALSE)</f>
        <v xml:space="preserve">โรงเรียนมหาวชิราวุธ </v>
      </c>
      <c r="E590" s="28" t="s">
        <v>203</v>
      </c>
      <c r="F590" s="28" t="s">
        <v>363</v>
      </c>
      <c r="G590" s="28" t="s">
        <v>201</v>
      </c>
      <c r="H590" s="28" t="s">
        <v>352</v>
      </c>
      <c r="I590" s="29" t="s">
        <v>362</v>
      </c>
      <c r="J590" s="38">
        <v>12000</v>
      </c>
      <c r="K590" s="38">
        <v>-11999</v>
      </c>
      <c r="L590" s="38">
        <v>1</v>
      </c>
    </row>
    <row r="591" spans="1:12" x14ac:dyDescent="0.35">
      <c r="A591" s="28">
        <v>2000400679</v>
      </c>
      <c r="B591" s="59" t="str">
        <f>VLOOKUP(A591,[3]รวม!$A$2:$C$790,3,FALSE)</f>
        <v xml:space="preserve">โรงเรียนมหาวชิราวุธ </v>
      </c>
      <c r="C591" s="28">
        <v>2000400679</v>
      </c>
      <c r="D591" s="59" t="str">
        <f>VLOOKUP(C591,[3]รวม!$A$2:$C$790,3,FALSE)</f>
        <v xml:space="preserve">โรงเรียนมหาวชิราวุธ </v>
      </c>
      <c r="E591" s="28" t="s">
        <v>203</v>
      </c>
      <c r="F591" s="28" t="s">
        <v>361</v>
      </c>
      <c r="G591" s="28" t="s">
        <v>201</v>
      </c>
      <c r="H591" s="28" t="s">
        <v>352</v>
      </c>
      <c r="I591" s="29" t="s">
        <v>360</v>
      </c>
      <c r="J591" s="38">
        <v>17000</v>
      </c>
      <c r="K591" s="38">
        <v>-16999</v>
      </c>
      <c r="L591" s="38">
        <v>1</v>
      </c>
    </row>
    <row r="592" spans="1:12" x14ac:dyDescent="0.35">
      <c r="A592" s="28">
        <v>2000400679</v>
      </c>
      <c r="B592" s="59" t="str">
        <f>VLOOKUP(A592,[3]รวม!$A$2:$C$790,3,FALSE)</f>
        <v xml:space="preserve">โรงเรียนมหาวชิราวุธ </v>
      </c>
      <c r="C592" s="28">
        <v>2000400679</v>
      </c>
      <c r="D592" s="59" t="str">
        <f>VLOOKUP(C592,[3]รวม!$A$2:$C$790,3,FALSE)</f>
        <v xml:space="preserve">โรงเรียนมหาวชิราวุธ </v>
      </c>
      <c r="E592" s="28" t="s">
        <v>203</v>
      </c>
      <c r="F592" s="28" t="s">
        <v>359</v>
      </c>
      <c r="G592" s="28" t="s">
        <v>201</v>
      </c>
      <c r="H592" s="28" t="s">
        <v>352</v>
      </c>
      <c r="I592" s="29" t="s">
        <v>358</v>
      </c>
      <c r="J592" s="38">
        <v>30000</v>
      </c>
      <c r="K592" s="38">
        <v>-29999</v>
      </c>
      <c r="L592" s="38">
        <v>1</v>
      </c>
    </row>
    <row r="593" spans="1:12" x14ac:dyDescent="0.35">
      <c r="A593" s="28">
        <v>2000400679</v>
      </c>
      <c r="B593" s="59" t="str">
        <f>VLOOKUP(A593,[3]รวม!$A$2:$C$790,3,FALSE)</f>
        <v xml:space="preserve">โรงเรียนมหาวชิราวุธ </v>
      </c>
      <c r="C593" s="28">
        <v>2000400679</v>
      </c>
      <c r="D593" s="59" t="str">
        <f>VLOOKUP(C593,[3]รวม!$A$2:$C$790,3,FALSE)</f>
        <v xml:space="preserve">โรงเรียนมหาวชิราวุธ </v>
      </c>
      <c r="E593" s="28" t="s">
        <v>203</v>
      </c>
      <c r="F593" s="28" t="s">
        <v>357</v>
      </c>
      <c r="G593" s="28" t="s">
        <v>201</v>
      </c>
      <c r="H593" s="28" t="s">
        <v>352</v>
      </c>
      <c r="I593" s="29" t="s">
        <v>356</v>
      </c>
      <c r="J593" s="38">
        <v>15500</v>
      </c>
      <c r="K593" s="38">
        <v>-15499</v>
      </c>
      <c r="L593" s="38">
        <v>1</v>
      </c>
    </row>
    <row r="594" spans="1:12" x14ac:dyDescent="0.35">
      <c r="A594" s="28">
        <v>2000400679</v>
      </c>
      <c r="B594" s="59" t="str">
        <f>VLOOKUP(A594,[3]รวม!$A$2:$C$790,3,FALSE)</f>
        <v xml:space="preserve">โรงเรียนมหาวชิราวุธ </v>
      </c>
      <c r="C594" s="28">
        <v>2000400679</v>
      </c>
      <c r="D594" s="59" t="str">
        <f>VLOOKUP(C594,[3]รวม!$A$2:$C$790,3,FALSE)</f>
        <v xml:space="preserve">โรงเรียนมหาวชิราวุธ </v>
      </c>
      <c r="E594" s="28" t="s">
        <v>203</v>
      </c>
      <c r="F594" s="28" t="s">
        <v>355</v>
      </c>
      <c r="G594" s="28" t="s">
        <v>201</v>
      </c>
      <c r="H594" s="28" t="s">
        <v>352</v>
      </c>
      <c r="I594" s="29" t="s">
        <v>354</v>
      </c>
      <c r="J594" s="38">
        <v>58000</v>
      </c>
      <c r="K594" s="38">
        <v>-57999</v>
      </c>
      <c r="L594" s="38">
        <v>1</v>
      </c>
    </row>
    <row r="595" spans="1:12" x14ac:dyDescent="0.35">
      <c r="A595" s="28">
        <v>2000400679</v>
      </c>
      <c r="B595" s="59" t="str">
        <f>VLOOKUP(A595,[3]รวม!$A$2:$C$790,3,FALSE)</f>
        <v xml:space="preserve">โรงเรียนมหาวชิราวุธ </v>
      </c>
      <c r="C595" s="28">
        <v>2000400679</v>
      </c>
      <c r="D595" s="59" t="str">
        <f>VLOOKUP(C595,[3]รวม!$A$2:$C$790,3,FALSE)</f>
        <v xml:space="preserve">โรงเรียนมหาวชิราวุธ </v>
      </c>
      <c r="E595" s="28" t="s">
        <v>203</v>
      </c>
      <c r="F595" s="28" t="s">
        <v>353</v>
      </c>
      <c r="G595" s="28" t="s">
        <v>201</v>
      </c>
      <c r="H595" s="28" t="s">
        <v>352</v>
      </c>
      <c r="I595" s="29" t="s">
        <v>351</v>
      </c>
      <c r="J595" s="38">
        <v>38000</v>
      </c>
      <c r="K595" s="38">
        <v>-37999</v>
      </c>
      <c r="L595" s="38">
        <v>1</v>
      </c>
    </row>
    <row r="596" spans="1:12" x14ac:dyDescent="0.35">
      <c r="A596" s="28">
        <v>2000400679</v>
      </c>
      <c r="B596" s="59" t="str">
        <f>VLOOKUP(A596,[3]รวม!$A$2:$C$790,3,FALSE)</f>
        <v xml:space="preserve">โรงเรียนมหาวชิราวุธ </v>
      </c>
      <c r="C596" s="28">
        <v>2000400679</v>
      </c>
      <c r="D596" s="59" t="str">
        <f>VLOOKUP(C596,[3]รวม!$A$2:$C$790,3,FALSE)</f>
        <v xml:space="preserve">โรงเรียนมหาวชิราวุธ </v>
      </c>
      <c r="E596" s="28" t="s">
        <v>203</v>
      </c>
      <c r="F596" s="28" t="s">
        <v>350</v>
      </c>
      <c r="G596" s="28" t="s">
        <v>201</v>
      </c>
      <c r="H596" s="28" t="s">
        <v>287</v>
      </c>
      <c r="I596" s="29" t="s">
        <v>345</v>
      </c>
      <c r="J596" s="38">
        <v>67391</v>
      </c>
      <c r="K596" s="38">
        <v>-67390</v>
      </c>
      <c r="L596" s="38">
        <v>1</v>
      </c>
    </row>
    <row r="597" spans="1:12" x14ac:dyDescent="0.35">
      <c r="A597" s="28">
        <v>2000400679</v>
      </c>
      <c r="B597" s="59" t="str">
        <f>VLOOKUP(A597,[3]รวม!$A$2:$C$790,3,FALSE)</f>
        <v xml:space="preserve">โรงเรียนมหาวชิราวุธ </v>
      </c>
      <c r="C597" s="28">
        <v>2000400679</v>
      </c>
      <c r="D597" s="59" t="str">
        <f>VLOOKUP(C597,[3]รวม!$A$2:$C$790,3,FALSE)</f>
        <v xml:space="preserve">โรงเรียนมหาวชิราวุธ </v>
      </c>
      <c r="E597" s="28" t="s">
        <v>203</v>
      </c>
      <c r="F597" s="28" t="s">
        <v>349</v>
      </c>
      <c r="G597" s="28" t="s">
        <v>201</v>
      </c>
      <c r="H597" s="28" t="s">
        <v>287</v>
      </c>
      <c r="I597" s="29" t="s">
        <v>345</v>
      </c>
      <c r="J597" s="38">
        <v>67391</v>
      </c>
      <c r="K597" s="38">
        <v>-67390</v>
      </c>
      <c r="L597" s="38">
        <v>1</v>
      </c>
    </row>
    <row r="598" spans="1:12" x14ac:dyDescent="0.35">
      <c r="A598" s="28">
        <v>2000400679</v>
      </c>
      <c r="B598" s="59" t="str">
        <f>VLOOKUP(A598,[3]รวม!$A$2:$C$790,3,FALSE)</f>
        <v xml:space="preserve">โรงเรียนมหาวชิราวุธ </v>
      </c>
      <c r="C598" s="28">
        <v>2000400679</v>
      </c>
      <c r="D598" s="59" t="str">
        <f>VLOOKUP(C598,[3]รวม!$A$2:$C$790,3,FALSE)</f>
        <v xml:space="preserve">โรงเรียนมหาวชิราวุธ </v>
      </c>
      <c r="E598" s="28" t="s">
        <v>203</v>
      </c>
      <c r="F598" s="28" t="s">
        <v>348</v>
      </c>
      <c r="G598" s="28" t="s">
        <v>201</v>
      </c>
      <c r="H598" s="28" t="s">
        <v>287</v>
      </c>
      <c r="I598" s="29" t="s">
        <v>345</v>
      </c>
      <c r="J598" s="38">
        <v>67391</v>
      </c>
      <c r="K598" s="38">
        <v>-67390</v>
      </c>
      <c r="L598" s="38">
        <v>1</v>
      </c>
    </row>
    <row r="599" spans="1:12" x14ac:dyDescent="0.35">
      <c r="A599" s="28">
        <v>2000400679</v>
      </c>
      <c r="B599" s="59" t="str">
        <f>VLOOKUP(A599,[3]รวม!$A$2:$C$790,3,FALSE)</f>
        <v xml:space="preserve">โรงเรียนมหาวชิราวุธ </v>
      </c>
      <c r="C599" s="28">
        <v>2000400679</v>
      </c>
      <c r="D599" s="59" t="str">
        <f>VLOOKUP(C599,[3]รวม!$A$2:$C$790,3,FALSE)</f>
        <v xml:space="preserve">โรงเรียนมหาวชิราวุธ </v>
      </c>
      <c r="E599" s="28" t="s">
        <v>203</v>
      </c>
      <c r="F599" s="28" t="s">
        <v>347</v>
      </c>
      <c r="G599" s="28" t="s">
        <v>201</v>
      </c>
      <c r="H599" s="28" t="s">
        <v>287</v>
      </c>
      <c r="I599" s="29" t="s">
        <v>345</v>
      </c>
      <c r="J599" s="38">
        <v>67391</v>
      </c>
      <c r="K599" s="38">
        <v>-67390</v>
      </c>
      <c r="L599" s="38">
        <v>1</v>
      </c>
    </row>
    <row r="600" spans="1:12" x14ac:dyDescent="0.35">
      <c r="A600" s="28">
        <v>2000400679</v>
      </c>
      <c r="B600" s="59" t="str">
        <f>VLOOKUP(A600,[3]รวม!$A$2:$C$790,3,FALSE)</f>
        <v xml:space="preserve">โรงเรียนมหาวชิราวุธ </v>
      </c>
      <c r="C600" s="28">
        <v>2000400679</v>
      </c>
      <c r="D600" s="59" t="str">
        <f>VLOOKUP(C600,[3]รวม!$A$2:$C$790,3,FALSE)</f>
        <v xml:space="preserve">โรงเรียนมหาวชิราวุธ </v>
      </c>
      <c r="E600" s="28" t="s">
        <v>203</v>
      </c>
      <c r="F600" s="28" t="s">
        <v>346</v>
      </c>
      <c r="G600" s="28" t="s">
        <v>201</v>
      </c>
      <c r="H600" s="28" t="s">
        <v>287</v>
      </c>
      <c r="I600" s="29" t="s">
        <v>345</v>
      </c>
      <c r="J600" s="38">
        <v>67391</v>
      </c>
      <c r="K600" s="38">
        <v>-67390</v>
      </c>
      <c r="L600" s="38">
        <v>1</v>
      </c>
    </row>
    <row r="601" spans="1:12" x14ac:dyDescent="0.35">
      <c r="A601" s="28">
        <v>2000400679</v>
      </c>
      <c r="B601" s="59" t="str">
        <f>VLOOKUP(A601,[3]รวม!$A$2:$C$790,3,FALSE)</f>
        <v xml:space="preserve">โรงเรียนมหาวชิราวุธ </v>
      </c>
      <c r="C601" s="28">
        <v>2000400679</v>
      </c>
      <c r="D601" s="59" t="str">
        <f>VLOOKUP(C601,[3]รวม!$A$2:$C$790,3,FALSE)</f>
        <v xml:space="preserve">โรงเรียนมหาวชิราวุธ </v>
      </c>
      <c r="E601" s="28" t="s">
        <v>203</v>
      </c>
      <c r="F601" s="28" t="s">
        <v>344</v>
      </c>
      <c r="G601" s="28" t="s">
        <v>201</v>
      </c>
      <c r="H601" s="28" t="s">
        <v>287</v>
      </c>
      <c r="I601" s="29" t="s">
        <v>342</v>
      </c>
      <c r="J601" s="38">
        <v>95391</v>
      </c>
      <c r="K601" s="38">
        <v>-95390</v>
      </c>
      <c r="L601" s="38">
        <v>1</v>
      </c>
    </row>
    <row r="602" spans="1:12" x14ac:dyDescent="0.35">
      <c r="A602" s="28">
        <v>2000400679</v>
      </c>
      <c r="B602" s="59" t="str">
        <f>VLOOKUP(A602,[3]รวม!$A$2:$C$790,3,FALSE)</f>
        <v xml:space="preserve">โรงเรียนมหาวชิราวุธ </v>
      </c>
      <c r="C602" s="28">
        <v>2000400679</v>
      </c>
      <c r="D602" s="59" t="str">
        <f>VLOOKUP(C602,[3]รวม!$A$2:$C$790,3,FALSE)</f>
        <v xml:space="preserve">โรงเรียนมหาวชิราวุธ </v>
      </c>
      <c r="E602" s="28" t="s">
        <v>203</v>
      </c>
      <c r="F602" s="28" t="s">
        <v>343</v>
      </c>
      <c r="G602" s="28" t="s">
        <v>201</v>
      </c>
      <c r="H602" s="28" t="s">
        <v>287</v>
      </c>
      <c r="I602" s="29" t="s">
        <v>342</v>
      </c>
      <c r="J602" s="38">
        <v>95391</v>
      </c>
      <c r="K602" s="38">
        <v>-95390</v>
      </c>
      <c r="L602" s="38">
        <v>1</v>
      </c>
    </row>
    <row r="603" spans="1:12" x14ac:dyDescent="0.35">
      <c r="A603" s="28">
        <v>2000400679</v>
      </c>
      <c r="B603" s="59" t="str">
        <f>VLOOKUP(A603,[3]รวม!$A$2:$C$790,3,FALSE)</f>
        <v xml:space="preserve">โรงเรียนมหาวชิราวุธ </v>
      </c>
      <c r="C603" s="28">
        <v>2000400679</v>
      </c>
      <c r="D603" s="59" t="str">
        <f>VLOOKUP(C603,[3]รวม!$A$2:$C$790,3,FALSE)</f>
        <v xml:space="preserve">โรงเรียนมหาวชิราวุธ </v>
      </c>
      <c r="E603" s="28" t="s">
        <v>203</v>
      </c>
      <c r="F603" s="28" t="s">
        <v>341</v>
      </c>
      <c r="G603" s="28" t="s">
        <v>201</v>
      </c>
      <c r="H603" s="28" t="s">
        <v>287</v>
      </c>
      <c r="I603" s="29" t="s">
        <v>340</v>
      </c>
      <c r="J603" s="38">
        <v>47391</v>
      </c>
      <c r="K603" s="38">
        <v>-47390</v>
      </c>
      <c r="L603" s="38">
        <v>1</v>
      </c>
    </row>
    <row r="604" spans="1:12" x14ac:dyDescent="0.35">
      <c r="A604" s="28">
        <v>2000400679</v>
      </c>
      <c r="B604" s="59" t="str">
        <f>VLOOKUP(A604,[3]รวม!$A$2:$C$790,3,FALSE)</f>
        <v xml:space="preserve">โรงเรียนมหาวชิราวุธ </v>
      </c>
      <c r="C604" s="28">
        <v>2000400679</v>
      </c>
      <c r="D604" s="59" t="str">
        <f>VLOOKUP(C604,[3]รวม!$A$2:$C$790,3,FALSE)</f>
        <v xml:space="preserve">โรงเรียนมหาวชิราวุธ </v>
      </c>
      <c r="E604" s="28" t="s">
        <v>203</v>
      </c>
      <c r="F604" s="28" t="s">
        <v>339</v>
      </c>
      <c r="G604" s="28" t="s">
        <v>201</v>
      </c>
      <c r="H604" s="28" t="s">
        <v>287</v>
      </c>
      <c r="I604" s="29" t="s">
        <v>336</v>
      </c>
      <c r="J604" s="38">
        <v>100782</v>
      </c>
      <c r="K604" s="38">
        <v>-100781</v>
      </c>
      <c r="L604" s="38">
        <v>1</v>
      </c>
    </row>
    <row r="605" spans="1:12" x14ac:dyDescent="0.35">
      <c r="A605" s="28">
        <v>2000400679</v>
      </c>
      <c r="B605" s="59" t="str">
        <f>VLOOKUP(A605,[3]รวม!$A$2:$C$790,3,FALSE)</f>
        <v xml:space="preserve">โรงเรียนมหาวชิราวุธ </v>
      </c>
      <c r="C605" s="28">
        <v>2000400679</v>
      </c>
      <c r="D605" s="59" t="str">
        <f>VLOOKUP(C605,[3]รวม!$A$2:$C$790,3,FALSE)</f>
        <v xml:space="preserve">โรงเรียนมหาวชิราวุธ </v>
      </c>
      <c r="E605" s="28" t="s">
        <v>203</v>
      </c>
      <c r="F605" s="28" t="s">
        <v>338</v>
      </c>
      <c r="G605" s="28" t="s">
        <v>201</v>
      </c>
      <c r="H605" s="28" t="s">
        <v>287</v>
      </c>
      <c r="I605" s="29" t="s">
        <v>336</v>
      </c>
      <c r="J605" s="38">
        <v>55391</v>
      </c>
      <c r="K605" s="38">
        <v>-55390</v>
      </c>
      <c r="L605" s="38">
        <v>1</v>
      </c>
    </row>
    <row r="606" spans="1:12" x14ac:dyDescent="0.35">
      <c r="A606" s="28">
        <v>2000400679</v>
      </c>
      <c r="B606" s="59" t="str">
        <f>VLOOKUP(A606,[3]รวม!$A$2:$C$790,3,FALSE)</f>
        <v xml:space="preserve">โรงเรียนมหาวชิราวุธ </v>
      </c>
      <c r="C606" s="28">
        <v>2000400679</v>
      </c>
      <c r="D606" s="59" t="str">
        <f>VLOOKUP(C606,[3]รวม!$A$2:$C$790,3,FALSE)</f>
        <v xml:space="preserve">โรงเรียนมหาวชิราวุธ </v>
      </c>
      <c r="E606" s="28" t="s">
        <v>203</v>
      </c>
      <c r="F606" s="28" t="s">
        <v>337</v>
      </c>
      <c r="G606" s="28" t="s">
        <v>201</v>
      </c>
      <c r="H606" s="28" t="s">
        <v>287</v>
      </c>
      <c r="I606" s="29" t="s">
        <v>336</v>
      </c>
      <c r="J606" s="38">
        <v>61391</v>
      </c>
      <c r="K606" s="38">
        <v>-61390</v>
      </c>
      <c r="L606" s="38">
        <v>1</v>
      </c>
    </row>
    <row r="607" spans="1:12" x14ac:dyDescent="0.35">
      <c r="A607" s="28">
        <v>2000400679</v>
      </c>
      <c r="B607" s="59" t="str">
        <f>VLOOKUP(A607,[3]รวม!$A$2:$C$790,3,FALSE)</f>
        <v xml:space="preserve">โรงเรียนมหาวชิราวุธ </v>
      </c>
      <c r="C607" s="28">
        <v>2000400679</v>
      </c>
      <c r="D607" s="59" t="str">
        <f>VLOOKUP(C607,[3]รวม!$A$2:$C$790,3,FALSE)</f>
        <v xml:space="preserve">โรงเรียนมหาวชิราวุธ </v>
      </c>
      <c r="E607" s="28" t="s">
        <v>203</v>
      </c>
      <c r="F607" s="28" t="s">
        <v>335</v>
      </c>
      <c r="G607" s="28" t="s">
        <v>201</v>
      </c>
      <c r="H607" s="28" t="s">
        <v>287</v>
      </c>
      <c r="I607" s="29" t="s">
        <v>330</v>
      </c>
      <c r="J607" s="38">
        <v>6391</v>
      </c>
      <c r="K607" s="38">
        <v>-6390</v>
      </c>
      <c r="L607" s="38">
        <v>1</v>
      </c>
    </row>
    <row r="608" spans="1:12" x14ac:dyDescent="0.35">
      <c r="A608" s="28">
        <v>2000400679</v>
      </c>
      <c r="B608" s="59" t="str">
        <f>VLOOKUP(A608,[3]รวม!$A$2:$C$790,3,FALSE)</f>
        <v xml:space="preserve">โรงเรียนมหาวชิราวุธ </v>
      </c>
      <c r="C608" s="28">
        <v>2000400679</v>
      </c>
      <c r="D608" s="59" t="str">
        <f>VLOOKUP(C608,[3]รวม!$A$2:$C$790,3,FALSE)</f>
        <v xml:space="preserve">โรงเรียนมหาวชิราวุธ </v>
      </c>
      <c r="E608" s="28" t="s">
        <v>203</v>
      </c>
      <c r="F608" s="28" t="s">
        <v>334</v>
      </c>
      <c r="G608" s="28" t="s">
        <v>201</v>
      </c>
      <c r="H608" s="28" t="s">
        <v>287</v>
      </c>
      <c r="I608" s="29" t="s">
        <v>330</v>
      </c>
      <c r="J608" s="38">
        <v>6391</v>
      </c>
      <c r="K608" s="38">
        <v>-6390</v>
      </c>
      <c r="L608" s="38">
        <v>1</v>
      </c>
    </row>
    <row r="609" spans="1:12" x14ac:dyDescent="0.35">
      <c r="A609" s="28">
        <v>2000400679</v>
      </c>
      <c r="B609" s="59" t="str">
        <f>VLOOKUP(A609,[3]รวม!$A$2:$C$790,3,FALSE)</f>
        <v xml:space="preserve">โรงเรียนมหาวชิราวุธ </v>
      </c>
      <c r="C609" s="28">
        <v>2000400679</v>
      </c>
      <c r="D609" s="59" t="str">
        <f>VLOOKUP(C609,[3]รวม!$A$2:$C$790,3,FALSE)</f>
        <v xml:space="preserve">โรงเรียนมหาวชิราวุธ </v>
      </c>
      <c r="E609" s="28" t="s">
        <v>203</v>
      </c>
      <c r="F609" s="28" t="s">
        <v>333</v>
      </c>
      <c r="G609" s="28" t="s">
        <v>201</v>
      </c>
      <c r="H609" s="28" t="s">
        <v>287</v>
      </c>
      <c r="I609" s="29" t="s">
        <v>330</v>
      </c>
      <c r="J609" s="38">
        <v>6391</v>
      </c>
      <c r="K609" s="38">
        <v>-6390</v>
      </c>
      <c r="L609" s="38">
        <v>1</v>
      </c>
    </row>
    <row r="610" spans="1:12" x14ac:dyDescent="0.35">
      <c r="A610" s="28">
        <v>2000400679</v>
      </c>
      <c r="B610" s="59" t="str">
        <f>VLOOKUP(A610,[3]รวม!$A$2:$C$790,3,FALSE)</f>
        <v xml:space="preserve">โรงเรียนมหาวชิราวุธ </v>
      </c>
      <c r="C610" s="28">
        <v>2000400679</v>
      </c>
      <c r="D610" s="59" t="str">
        <f>VLOOKUP(C610,[3]รวม!$A$2:$C$790,3,FALSE)</f>
        <v xml:space="preserve">โรงเรียนมหาวชิราวุธ </v>
      </c>
      <c r="E610" s="28" t="s">
        <v>203</v>
      </c>
      <c r="F610" s="28" t="s">
        <v>332</v>
      </c>
      <c r="G610" s="28" t="s">
        <v>201</v>
      </c>
      <c r="H610" s="28" t="s">
        <v>287</v>
      </c>
      <c r="I610" s="29" t="s">
        <v>330</v>
      </c>
      <c r="J610" s="38">
        <v>6391</v>
      </c>
      <c r="K610" s="38">
        <v>-6390</v>
      </c>
      <c r="L610" s="38">
        <v>1</v>
      </c>
    </row>
    <row r="611" spans="1:12" x14ac:dyDescent="0.35">
      <c r="A611" s="28">
        <v>2000400679</v>
      </c>
      <c r="B611" s="59" t="str">
        <f>VLOOKUP(A611,[3]รวม!$A$2:$C$790,3,FALSE)</f>
        <v xml:space="preserve">โรงเรียนมหาวชิราวุธ </v>
      </c>
      <c r="C611" s="28">
        <v>2000400679</v>
      </c>
      <c r="D611" s="59" t="str">
        <f>VLOOKUP(C611,[3]รวม!$A$2:$C$790,3,FALSE)</f>
        <v xml:space="preserve">โรงเรียนมหาวชิราวุธ </v>
      </c>
      <c r="E611" s="28" t="s">
        <v>203</v>
      </c>
      <c r="F611" s="28" t="s">
        <v>331</v>
      </c>
      <c r="G611" s="28" t="s">
        <v>201</v>
      </c>
      <c r="H611" s="28" t="s">
        <v>287</v>
      </c>
      <c r="I611" s="29" t="s">
        <v>330</v>
      </c>
      <c r="J611" s="38">
        <v>6391</v>
      </c>
      <c r="K611" s="38">
        <v>-6390</v>
      </c>
      <c r="L611" s="38">
        <v>1</v>
      </c>
    </row>
    <row r="612" spans="1:12" x14ac:dyDescent="0.35">
      <c r="A612" s="28">
        <v>2000400679</v>
      </c>
      <c r="B612" s="59" t="str">
        <f>VLOOKUP(A612,[3]รวม!$A$2:$C$790,3,FALSE)</f>
        <v xml:space="preserve">โรงเรียนมหาวชิราวุธ </v>
      </c>
      <c r="C612" s="28">
        <v>2000400679</v>
      </c>
      <c r="D612" s="59" t="str">
        <f>VLOOKUP(C612,[3]รวม!$A$2:$C$790,3,FALSE)</f>
        <v xml:space="preserve">โรงเรียนมหาวชิราวุธ </v>
      </c>
      <c r="E612" s="28" t="s">
        <v>203</v>
      </c>
      <c r="F612" s="28" t="s">
        <v>329</v>
      </c>
      <c r="G612" s="28" t="s">
        <v>201</v>
      </c>
      <c r="H612" s="28" t="s">
        <v>287</v>
      </c>
      <c r="I612" s="29" t="s">
        <v>327</v>
      </c>
      <c r="J612" s="38">
        <v>7391</v>
      </c>
      <c r="K612" s="38">
        <v>-7390</v>
      </c>
      <c r="L612" s="38">
        <v>1</v>
      </c>
    </row>
    <row r="613" spans="1:12" x14ac:dyDescent="0.35">
      <c r="A613" s="28">
        <v>2000400679</v>
      </c>
      <c r="B613" s="59" t="str">
        <f>VLOOKUP(A613,[3]รวม!$A$2:$C$790,3,FALSE)</f>
        <v xml:space="preserve">โรงเรียนมหาวชิราวุธ </v>
      </c>
      <c r="C613" s="28">
        <v>2000400679</v>
      </c>
      <c r="D613" s="59" t="str">
        <f>VLOOKUP(C613,[3]รวม!$A$2:$C$790,3,FALSE)</f>
        <v xml:space="preserve">โรงเรียนมหาวชิราวุธ </v>
      </c>
      <c r="E613" s="28" t="s">
        <v>203</v>
      </c>
      <c r="F613" s="28" t="s">
        <v>328</v>
      </c>
      <c r="G613" s="28" t="s">
        <v>201</v>
      </c>
      <c r="H613" s="28" t="s">
        <v>287</v>
      </c>
      <c r="I613" s="29" t="s">
        <v>327</v>
      </c>
      <c r="J613" s="38">
        <v>7391</v>
      </c>
      <c r="K613" s="38">
        <v>-7390</v>
      </c>
      <c r="L613" s="38">
        <v>1</v>
      </c>
    </row>
    <row r="614" spans="1:12" x14ac:dyDescent="0.35">
      <c r="A614" s="28">
        <v>2000400679</v>
      </c>
      <c r="B614" s="59" t="str">
        <f>VLOOKUP(A614,[3]รวม!$A$2:$C$790,3,FALSE)</f>
        <v xml:space="preserve">โรงเรียนมหาวชิราวุธ </v>
      </c>
      <c r="C614" s="28">
        <v>2000400679</v>
      </c>
      <c r="D614" s="59" t="str">
        <f>VLOOKUP(C614,[3]รวม!$A$2:$C$790,3,FALSE)</f>
        <v xml:space="preserve">โรงเรียนมหาวชิราวุธ </v>
      </c>
      <c r="E614" s="28" t="s">
        <v>203</v>
      </c>
      <c r="F614" s="28" t="s">
        <v>326</v>
      </c>
      <c r="G614" s="28" t="s">
        <v>201</v>
      </c>
      <c r="H614" s="28" t="s">
        <v>287</v>
      </c>
      <c r="I614" s="29" t="s">
        <v>323</v>
      </c>
      <c r="J614" s="38">
        <v>17391</v>
      </c>
      <c r="K614" s="38">
        <v>-17390</v>
      </c>
      <c r="L614" s="38">
        <v>1</v>
      </c>
    </row>
    <row r="615" spans="1:12" x14ac:dyDescent="0.35">
      <c r="A615" s="28">
        <v>2000400679</v>
      </c>
      <c r="B615" s="59" t="str">
        <f>VLOOKUP(A615,[3]รวม!$A$2:$C$790,3,FALSE)</f>
        <v xml:space="preserve">โรงเรียนมหาวชิราวุธ </v>
      </c>
      <c r="C615" s="28">
        <v>2000400679</v>
      </c>
      <c r="D615" s="59" t="str">
        <f>VLOOKUP(C615,[3]รวม!$A$2:$C$790,3,FALSE)</f>
        <v xml:space="preserve">โรงเรียนมหาวชิราวุธ </v>
      </c>
      <c r="E615" s="28" t="s">
        <v>203</v>
      </c>
      <c r="F615" s="28" t="s">
        <v>325</v>
      </c>
      <c r="G615" s="28" t="s">
        <v>201</v>
      </c>
      <c r="H615" s="28" t="s">
        <v>287</v>
      </c>
      <c r="I615" s="29" t="s">
        <v>323</v>
      </c>
      <c r="J615" s="38">
        <v>17391</v>
      </c>
      <c r="K615" s="38">
        <v>-17390</v>
      </c>
      <c r="L615" s="38">
        <v>1</v>
      </c>
    </row>
    <row r="616" spans="1:12" x14ac:dyDescent="0.35">
      <c r="A616" s="28">
        <v>2000400679</v>
      </c>
      <c r="B616" s="59" t="str">
        <f>VLOOKUP(A616,[3]รวม!$A$2:$C$790,3,FALSE)</f>
        <v xml:space="preserve">โรงเรียนมหาวชิราวุธ </v>
      </c>
      <c r="C616" s="28">
        <v>2000400679</v>
      </c>
      <c r="D616" s="59" t="str">
        <f>VLOOKUP(C616,[3]รวม!$A$2:$C$790,3,FALSE)</f>
        <v xml:space="preserve">โรงเรียนมหาวชิราวุธ </v>
      </c>
      <c r="E616" s="28" t="s">
        <v>203</v>
      </c>
      <c r="F616" s="28" t="s">
        <v>324</v>
      </c>
      <c r="G616" s="28" t="s">
        <v>201</v>
      </c>
      <c r="H616" s="28" t="s">
        <v>287</v>
      </c>
      <c r="I616" s="29" t="s">
        <v>323</v>
      </c>
      <c r="J616" s="38">
        <v>17391</v>
      </c>
      <c r="K616" s="38">
        <v>-17390</v>
      </c>
      <c r="L616" s="38">
        <v>1</v>
      </c>
    </row>
    <row r="617" spans="1:12" x14ac:dyDescent="0.35">
      <c r="A617" s="28">
        <v>2000400679</v>
      </c>
      <c r="B617" s="59" t="str">
        <f>VLOOKUP(A617,[3]รวม!$A$2:$C$790,3,FALSE)</f>
        <v xml:space="preserve">โรงเรียนมหาวชิราวุธ </v>
      </c>
      <c r="C617" s="28">
        <v>2000400679</v>
      </c>
      <c r="D617" s="59" t="str">
        <f>VLOOKUP(C617,[3]รวม!$A$2:$C$790,3,FALSE)</f>
        <v xml:space="preserve">โรงเรียนมหาวชิราวุธ </v>
      </c>
      <c r="E617" s="28" t="s">
        <v>203</v>
      </c>
      <c r="F617" s="28" t="s">
        <v>322</v>
      </c>
      <c r="G617" s="28" t="s">
        <v>201</v>
      </c>
      <c r="H617" s="28" t="s">
        <v>287</v>
      </c>
      <c r="I617" s="29" t="s">
        <v>319</v>
      </c>
      <c r="J617" s="38">
        <v>44391</v>
      </c>
      <c r="K617" s="38">
        <v>-44390</v>
      </c>
      <c r="L617" s="38">
        <v>1</v>
      </c>
    </row>
    <row r="618" spans="1:12" x14ac:dyDescent="0.35">
      <c r="A618" s="28">
        <v>2000400679</v>
      </c>
      <c r="B618" s="59" t="str">
        <f>VLOOKUP(A618,[3]รวม!$A$2:$C$790,3,FALSE)</f>
        <v xml:space="preserve">โรงเรียนมหาวชิราวุธ </v>
      </c>
      <c r="C618" s="28">
        <v>2000400679</v>
      </c>
      <c r="D618" s="59" t="str">
        <f>VLOOKUP(C618,[3]รวม!$A$2:$C$790,3,FALSE)</f>
        <v xml:space="preserve">โรงเรียนมหาวชิราวุธ </v>
      </c>
      <c r="E618" s="28" t="s">
        <v>203</v>
      </c>
      <c r="F618" s="28" t="s">
        <v>321</v>
      </c>
      <c r="G618" s="28" t="s">
        <v>201</v>
      </c>
      <c r="H618" s="28" t="s">
        <v>287</v>
      </c>
      <c r="I618" s="29" t="s">
        <v>319</v>
      </c>
      <c r="J618" s="38">
        <v>44391</v>
      </c>
      <c r="K618" s="38">
        <v>-44390</v>
      </c>
      <c r="L618" s="38">
        <v>1</v>
      </c>
    </row>
    <row r="619" spans="1:12" x14ac:dyDescent="0.35">
      <c r="A619" s="28">
        <v>2000400679</v>
      </c>
      <c r="B619" s="59" t="str">
        <f>VLOOKUP(A619,[3]รวม!$A$2:$C$790,3,FALSE)</f>
        <v xml:space="preserve">โรงเรียนมหาวชิราวุธ </v>
      </c>
      <c r="C619" s="28">
        <v>2000400679</v>
      </c>
      <c r="D619" s="59" t="str">
        <f>VLOOKUP(C619,[3]รวม!$A$2:$C$790,3,FALSE)</f>
        <v xml:space="preserve">โรงเรียนมหาวชิราวุธ </v>
      </c>
      <c r="E619" s="28" t="s">
        <v>203</v>
      </c>
      <c r="F619" s="28" t="s">
        <v>320</v>
      </c>
      <c r="G619" s="28" t="s">
        <v>201</v>
      </c>
      <c r="H619" s="28" t="s">
        <v>287</v>
      </c>
      <c r="I619" s="29" t="s">
        <v>319</v>
      </c>
      <c r="J619" s="38">
        <v>44391</v>
      </c>
      <c r="K619" s="38">
        <v>-44390</v>
      </c>
      <c r="L619" s="38">
        <v>1</v>
      </c>
    </row>
    <row r="620" spans="1:12" x14ac:dyDescent="0.35">
      <c r="A620" s="28">
        <v>2000400679</v>
      </c>
      <c r="B620" s="59" t="str">
        <f>VLOOKUP(A620,[3]รวม!$A$2:$C$790,3,FALSE)</f>
        <v xml:space="preserve">โรงเรียนมหาวชิราวุธ </v>
      </c>
      <c r="C620" s="28">
        <v>2000400679</v>
      </c>
      <c r="D620" s="59" t="str">
        <f>VLOOKUP(C620,[3]รวม!$A$2:$C$790,3,FALSE)</f>
        <v xml:space="preserve">โรงเรียนมหาวชิราวุธ </v>
      </c>
      <c r="E620" s="28" t="s">
        <v>203</v>
      </c>
      <c r="F620" s="28" t="s">
        <v>318</v>
      </c>
      <c r="G620" s="28" t="s">
        <v>201</v>
      </c>
      <c r="H620" s="28" t="s">
        <v>287</v>
      </c>
      <c r="I620" s="29" t="s">
        <v>316</v>
      </c>
      <c r="J620" s="38">
        <v>55391</v>
      </c>
      <c r="K620" s="38">
        <v>-55390</v>
      </c>
      <c r="L620" s="38">
        <v>1</v>
      </c>
    </row>
    <row r="621" spans="1:12" x14ac:dyDescent="0.35">
      <c r="A621" s="28">
        <v>2000400679</v>
      </c>
      <c r="B621" s="59" t="str">
        <f>VLOOKUP(A621,[3]รวม!$A$2:$C$790,3,FALSE)</f>
        <v xml:space="preserve">โรงเรียนมหาวชิราวุธ </v>
      </c>
      <c r="C621" s="28">
        <v>2000400679</v>
      </c>
      <c r="D621" s="59" t="str">
        <f>VLOOKUP(C621,[3]รวม!$A$2:$C$790,3,FALSE)</f>
        <v xml:space="preserve">โรงเรียนมหาวชิราวุธ </v>
      </c>
      <c r="E621" s="28" t="s">
        <v>203</v>
      </c>
      <c r="F621" s="28" t="s">
        <v>317</v>
      </c>
      <c r="G621" s="28" t="s">
        <v>201</v>
      </c>
      <c r="H621" s="28" t="s">
        <v>287</v>
      </c>
      <c r="I621" s="29" t="s">
        <v>316</v>
      </c>
      <c r="J621" s="38">
        <v>55391</v>
      </c>
      <c r="K621" s="38">
        <v>-55390</v>
      </c>
      <c r="L621" s="38">
        <v>1</v>
      </c>
    </row>
    <row r="622" spans="1:12" x14ac:dyDescent="0.35">
      <c r="A622" s="28">
        <v>2000400679</v>
      </c>
      <c r="B622" s="59" t="str">
        <f>VLOOKUP(A622,[3]รวม!$A$2:$C$790,3,FALSE)</f>
        <v xml:space="preserve">โรงเรียนมหาวชิราวุธ </v>
      </c>
      <c r="C622" s="28">
        <v>2000400679</v>
      </c>
      <c r="D622" s="59" t="str">
        <f>VLOOKUP(C622,[3]รวม!$A$2:$C$790,3,FALSE)</f>
        <v xml:space="preserve">โรงเรียนมหาวชิราวุธ </v>
      </c>
      <c r="E622" s="28" t="s">
        <v>203</v>
      </c>
      <c r="F622" s="28" t="s">
        <v>315</v>
      </c>
      <c r="G622" s="28" t="s">
        <v>201</v>
      </c>
      <c r="H622" s="28" t="s">
        <v>287</v>
      </c>
      <c r="I622" s="29" t="s">
        <v>313</v>
      </c>
      <c r="J622" s="38">
        <v>70391</v>
      </c>
      <c r="K622" s="38">
        <v>-70390</v>
      </c>
      <c r="L622" s="38">
        <v>1</v>
      </c>
    </row>
    <row r="623" spans="1:12" x14ac:dyDescent="0.35">
      <c r="A623" s="28">
        <v>2000400679</v>
      </c>
      <c r="B623" s="59" t="str">
        <f>VLOOKUP(A623,[3]รวม!$A$2:$C$790,3,FALSE)</f>
        <v xml:space="preserve">โรงเรียนมหาวชิราวุธ </v>
      </c>
      <c r="C623" s="28">
        <v>2000400679</v>
      </c>
      <c r="D623" s="59" t="str">
        <f>VLOOKUP(C623,[3]รวม!$A$2:$C$790,3,FALSE)</f>
        <v xml:space="preserve">โรงเรียนมหาวชิราวุธ </v>
      </c>
      <c r="E623" s="28" t="s">
        <v>203</v>
      </c>
      <c r="F623" s="28" t="s">
        <v>314</v>
      </c>
      <c r="G623" s="28" t="s">
        <v>201</v>
      </c>
      <c r="H623" s="28" t="s">
        <v>287</v>
      </c>
      <c r="I623" s="29" t="s">
        <v>313</v>
      </c>
      <c r="J623" s="38">
        <v>70391</v>
      </c>
      <c r="K623" s="38">
        <v>-70390</v>
      </c>
      <c r="L623" s="38">
        <v>1</v>
      </c>
    </row>
    <row r="624" spans="1:12" x14ac:dyDescent="0.35">
      <c r="A624" s="28">
        <v>2000400679</v>
      </c>
      <c r="B624" s="59" t="str">
        <f>VLOOKUP(A624,[3]รวม!$A$2:$C$790,3,FALSE)</f>
        <v xml:space="preserve">โรงเรียนมหาวชิราวุธ </v>
      </c>
      <c r="C624" s="28">
        <v>2000400679</v>
      </c>
      <c r="D624" s="59" t="str">
        <f>VLOOKUP(C624,[3]รวม!$A$2:$C$790,3,FALSE)</f>
        <v xml:space="preserve">โรงเรียนมหาวชิราวุธ </v>
      </c>
      <c r="E624" s="28" t="s">
        <v>203</v>
      </c>
      <c r="F624" s="28" t="s">
        <v>312</v>
      </c>
      <c r="G624" s="28" t="s">
        <v>201</v>
      </c>
      <c r="H624" s="28" t="s">
        <v>287</v>
      </c>
      <c r="I624" s="29" t="s">
        <v>310</v>
      </c>
      <c r="J624" s="38">
        <v>35391</v>
      </c>
      <c r="K624" s="38">
        <v>-35390</v>
      </c>
      <c r="L624" s="38">
        <v>1</v>
      </c>
    </row>
    <row r="625" spans="1:12" x14ac:dyDescent="0.35">
      <c r="A625" s="28">
        <v>2000400679</v>
      </c>
      <c r="B625" s="59" t="str">
        <f>VLOOKUP(A625,[3]รวม!$A$2:$C$790,3,FALSE)</f>
        <v xml:space="preserve">โรงเรียนมหาวชิราวุธ </v>
      </c>
      <c r="C625" s="28">
        <v>2000400679</v>
      </c>
      <c r="D625" s="59" t="str">
        <f>VLOOKUP(C625,[3]รวม!$A$2:$C$790,3,FALSE)</f>
        <v xml:space="preserve">โรงเรียนมหาวชิราวุธ </v>
      </c>
      <c r="E625" s="28" t="s">
        <v>203</v>
      </c>
      <c r="F625" s="28" t="s">
        <v>311</v>
      </c>
      <c r="G625" s="28" t="s">
        <v>201</v>
      </c>
      <c r="H625" s="28" t="s">
        <v>287</v>
      </c>
      <c r="I625" s="29" t="s">
        <v>310</v>
      </c>
      <c r="J625" s="38">
        <v>35391</v>
      </c>
      <c r="K625" s="38">
        <v>-35390</v>
      </c>
      <c r="L625" s="38">
        <v>1</v>
      </c>
    </row>
    <row r="626" spans="1:12" x14ac:dyDescent="0.35">
      <c r="A626" s="28">
        <v>2000400679</v>
      </c>
      <c r="B626" s="59" t="str">
        <f>VLOOKUP(A626,[3]รวม!$A$2:$C$790,3,FALSE)</f>
        <v xml:space="preserve">โรงเรียนมหาวชิราวุธ </v>
      </c>
      <c r="C626" s="28">
        <v>2000400679</v>
      </c>
      <c r="D626" s="59" t="str">
        <f>VLOOKUP(C626,[3]รวม!$A$2:$C$790,3,FALSE)</f>
        <v xml:space="preserve">โรงเรียนมหาวชิราวุธ </v>
      </c>
      <c r="E626" s="28" t="s">
        <v>203</v>
      </c>
      <c r="F626" s="28" t="s">
        <v>309</v>
      </c>
      <c r="G626" s="28" t="s">
        <v>201</v>
      </c>
      <c r="H626" s="28" t="s">
        <v>287</v>
      </c>
      <c r="I626" s="29" t="s">
        <v>305</v>
      </c>
      <c r="J626" s="38">
        <v>87391</v>
      </c>
      <c r="K626" s="38">
        <v>-87390</v>
      </c>
      <c r="L626" s="38">
        <v>1</v>
      </c>
    </row>
    <row r="627" spans="1:12" x14ac:dyDescent="0.35">
      <c r="A627" s="28">
        <v>2000400679</v>
      </c>
      <c r="B627" s="59" t="str">
        <f>VLOOKUP(A627,[3]รวม!$A$2:$C$790,3,FALSE)</f>
        <v xml:space="preserve">โรงเรียนมหาวชิราวุธ </v>
      </c>
      <c r="C627" s="28">
        <v>2000400679</v>
      </c>
      <c r="D627" s="59" t="str">
        <f>VLOOKUP(C627,[3]รวม!$A$2:$C$790,3,FALSE)</f>
        <v xml:space="preserve">โรงเรียนมหาวชิราวุธ </v>
      </c>
      <c r="E627" s="28" t="s">
        <v>203</v>
      </c>
      <c r="F627" s="28" t="s">
        <v>308</v>
      </c>
      <c r="G627" s="28" t="s">
        <v>201</v>
      </c>
      <c r="H627" s="28" t="s">
        <v>287</v>
      </c>
      <c r="I627" s="29" t="s">
        <v>305</v>
      </c>
      <c r="J627" s="38">
        <v>87391</v>
      </c>
      <c r="K627" s="38">
        <v>-87390</v>
      </c>
      <c r="L627" s="38">
        <v>1</v>
      </c>
    </row>
    <row r="628" spans="1:12" x14ac:dyDescent="0.35">
      <c r="A628" s="28">
        <v>2000400679</v>
      </c>
      <c r="B628" s="59" t="str">
        <f>VLOOKUP(A628,[3]รวม!$A$2:$C$790,3,FALSE)</f>
        <v xml:space="preserve">โรงเรียนมหาวชิราวุธ </v>
      </c>
      <c r="C628" s="28">
        <v>2000400679</v>
      </c>
      <c r="D628" s="59" t="str">
        <f>VLOOKUP(C628,[3]รวม!$A$2:$C$790,3,FALSE)</f>
        <v xml:space="preserve">โรงเรียนมหาวชิราวุธ </v>
      </c>
      <c r="E628" s="28" t="s">
        <v>203</v>
      </c>
      <c r="F628" s="28" t="s">
        <v>307</v>
      </c>
      <c r="G628" s="28" t="s">
        <v>201</v>
      </c>
      <c r="H628" s="28" t="s">
        <v>287</v>
      </c>
      <c r="I628" s="29" t="s">
        <v>305</v>
      </c>
      <c r="J628" s="38">
        <v>87391</v>
      </c>
      <c r="K628" s="38">
        <v>-87390</v>
      </c>
      <c r="L628" s="38">
        <v>1</v>
      </c>
    </row>
    <row r="629" spans="1:12" x14ac:dyDescent="0.35">
      <c r="A629" s="28">
        <v>2000400679</v>
      </c>
      <c r="B629" s="59" t="str">
        <f>VLOOKUP(A629,[3]รวม!$A$2:$C$790,3,FALSE)</f>
        <v xml:space="preserve">โรงเรียนมหาวชิราวุธ </v>
      </c>
      <c r="C629" s="28">
        <v>2000400679</v>
      </c>
      <c r="D629" s="59" t="str">
        <f>VLOOKUP(C629,[3]รวม!$A$2:$C$790,3,FALSE)</f>
        <v xml:space="preserve">โรงเรียนมหาวชิราวุธ </v>
      </c>
      <c r="E629" s="28" t="s">
        <v>203</v>
      </c>
      <c r="F629" s="28" t="s">
        <v>306</v>
      </c>
      <c r="G629" s="28" t="s">
        <v>201</v>
      </c>
      <c r="H629" s="28" t="s">
        <v>287</v>
      </c>
      <c r="I629" s="29" t="s">
        <v>305</v>
      </c>
      <c r="J629" s="38">
        <v>87391</v>
      </c>
      <c r="K629" s="38">
        <v>-87390</v>
      </c>
      <c r="L629" s="38">
        <v>1</v>
      </c>
    </row>
    <row r="630" spans="1:12" x14ac:dyDescent="0.35">
      <c r="A630" s="28">
        <v>2000400679</v>
      </c>
      <c r="B630" s="59" t="str">
        <f>VLOOKUP(A630,[3]รวม!$A$2:$C$790,3,FALSE)</f>
        <v xml:space="preserve">โรงเรียนมหาวชิราวุธ </v>
      </c>
      <c r="C630" s="28">
        <v>2000400679</v>
      </c>
      <c r="D630" s="59" t="str">
        <f>VLOOKUP(C630,[3]รวม!$A$2:$C$790,3,FALSE)</f>
        <v xml:space="preserve">โรงเรียนมหาวชิราวุธ </v>
      </c>
      <c r="E630" s="28" t="s">
        <v>203</v>
      </c>
      <c r="F630" s="28" t="s">
        <v>304</v>
      </c>
      <c r="G630" s="28" t="s">
        <v>201</v>
      </c>
      <c r="H630" s="28" t="s">
        <v>287</v>
      </c>
      <c r="I630" s="29" t="s">
        <v>302</v>
      </c>
      <c r="J630" s="38">
        <v>77391</v>
      </c>
      <c r="K630" s="38">
        <v>-77390</v>
      </c>
      <c r="L630" s="38">
        <v>1</v>
      </c>
    </row>
    <row r="631" spans="1:12" x14ac:dyDescent="0.35">
      <c r="A631" s="28">
        <v>2000400679</v>
      </c>
      <c r="B631" s="59" t="str">
        <f>VLOOKUP(A631,[3]รวม!$A$2:$C$790,3,FALSE)</f>
        <v xml:space="preserve">โรงเรียนมหาวชิราวุธ </v>
      </c>
      <c r="C631" s="28">
        <v>2000400679</v>
      </c>
      <c r="D631" s="59" t="str">
        <f>VLOOKUP(C631,[3]รวม!$A$2:$C$790,3,FALSE)</f>
        <v xml:space="preserve">โรงเรียนมหาวชิราวุธ </v>
      </c>
      <c r="E631" s="28" t="s">
        <v>203</v>
      </c>
      <c r="F631" s="28" t="s">
        <v>303</v>
      </c>
      <c r="G631" s="28" t="s">
        <v>201</v>
      </c>
      <c r="H631" s="28" t="s">
        <v>287</v>
      </c>
      <c r="I631" s="29" t="s">
        <v>302</v>
      </c>
      <c r="J631" s="38">
        <v>77391</v>
      </c>
      <c r="K631" s="38">
        <v>-77390</v>
      </c>
      <c r="L631" s="38">
        <v>1</v>
      </c>
    </row>
    <row r="632" spans="1:12" x14ac:dyDescent="0.35">
      <c r="A632" s="28">
        <v>2000400679</v>
      </c>
      <c r="B632" s="59" t="str">
        <f>VLOOKUP(A632,[3]รวม!$A$2:$C$790,3,FALSE)</f>
        <v xml:space="preserve">โรงเรียนมหาวชิราวุธ </v>
      </c>
      <c r="C632" s="28">
        <v>2000400679</v>
      </c>
      <c r="D632" s="59" t="str">
        <f>VLOOKUP(C632,[3]รวม!$A$2:$C$790,3,FALSE)</f>
        <v xml:space="preserve">โรงเรียนมหาวชิราวุธ </v>
      </c>
      <c r="E632" s="28" t="s">
        <v>203</v>
      </c>
      <c r="F632" s="28" t="s">
        <v>301</v>
      </c>
      <c r="G632" s="28" t="s">
        <v>201</v>
      </c>
      <c r="H632" s="28" t="s">
        <v>287</v>
      </c>
      <c r="I632" s="29" t="s">
        <v>300</v>
      </c>
      <c r="J632" s="38">
        <v>79391</v>
      </c>
      <c r="K632" s="38">
        <v>-79390</v>
      </c>
      <c r="L632" s="38">
        <v>1</v>
      </c>
    </row>
    <row r="633" spans="1:12" x14ac:dyDescent="0.35">
      <c r="A633" s="28">
        <v>2000400679</v>
      </c>
      <c r="B633" s="59" t="str">
        <f>VLOOKUP(A633,[3]รวม!$A$2:$C$790,3,FALSE)</f>
        <v xml:space="preserve">โรงเรียนมหาวชิราวุธ </v>
      </c>
      <c r="C633" s="28">
        <v>2000400679</v>
      </c>
      <c r="D633" s="59" t="str">
        <f>VLOOKUP(C633,[3]รวม!$A$2:$C$790,3,FALSE)</f>
        <v xml:space="preserve">โรงเรียนมหาวชิราวุธ </v>
      </c>
      <c r="E633" s="28" t="s">
        <v>203</v>
      </c>
      <c r="F633" s="28" t="s">
        <v>299</v>
      </c>
      <c r="G633" s="28" t="s">
        <v>201</v>
      </c>
      <c r="H633" s="28" t="s">
        <v>287</v>
      </c>
      <c r="I633" s="29" t="s">
        <v>298</v>
      </c>
      <c r="J633" s="38">
        <v>85391</v>
      </c>
      <c r="K633" s="38">
        <v>-85390</v>
      </c>
      <c r="L633" s="38">
        <v>1</v>
      </c>
    </row>
    <row r="634" spans="1:12" x14ac:dyDescent="0.35">
      <c r="A634" s="28">
        <v>2000400679</v>
      </c>
      <c r="B634" s="59" t="str">
        <f>VLOOKUP(A634,[3]รวม!$A$2:$C$790,3,FALSE)</f>
        <v xml:space="preserve">โรงเรียนมหาวชิราวุธ </v>
      </c>
      <c r="C634" s="28">
        <v>2000400679</v>
      </c>
      <c r="D634" s="59" t="str">
        <f>VLOOKUP(C634,[3]รวม!$A$2:$C$790,3,FALSE)</f>
        <v xml:space="preserve">โรงเรียนมหาวชิราวุธ </v>
      </c>
      <c r="E634" s="28" t="s">
        <v>203</v>
      </c>
      <c r="F634" s="28" t="s">
        <v>297</v>
      </c>
      <c r="G634" s="28" t="s">
        <v>201</v>
      </c>
      <c r="H634" s="28" t="s">
        <v>287</v>
      </c>
      <c r="I634" s="29" t="s">
        <v>295</v>
      </c>
      <c r="J634" s="38">
        <v>105391</v>
      </c>
      <c r="K634" s="38">
        <v>-105390</v>
      </c>
      <c r="L634" s="38">
        <v>1</v>
      </c>
    </row>
    <row r="635" spans="1:12" x14ac:dyDescent="0.35">
      <c r="A635" s="28">
        <v>2000400679</v>
      </c>
      <c r="B635" s="59" t="str">
        <f>VLOOKUP(A635,[3]รวม!$A$2:$C$790,3,FALSE)</f>
        <v xml:space="preserve">โรงเรียนมหาวชิราวุธ </v>
      </c>
      <c r="C635" s="28">
        <v>2000400679</v>
      </c>
      <c r="D635" s="59" t="str">
        <f>VLOOKUP(C635,[3]รวม!$A$2:$C$790,3,FALSE)</f>
        <v xml:space="preserve">โรงเรียนมหาวชิราวุธ </v>
      </c>
      <c r="E635" s="28" t="s">
        <v>203</v>
      </c>
      <c r="F635" s="28" t="s">
        <v>296</v>
      </c>
      <c r="G635" s="28" t="s">
        <v>201</v>
      </c>
      <c r="H635" s="28" t="s">
        <v>287</v>
      </c>
      <c r="I635" s="29" t="s">
        <v>295</v>
      </c>
      <c r="J635" s="38">
        <v>105391</v>
      </c>
      <c r="K635" s="38">
        <v>-105390</v>
      </c>
      <c r="L635" s="38">
        <v>1</v>
      </c>
    </row>
    <row r="636" spans="1:12" x14ac:dyDescent="0.35">
      <c r="A636" s="28">
        <v>2000400679</v>
      </c>
      <c r="B636" s="59" t="str">
        <f>VLOOKUP(A636,[3]รวม!$A$2:$C$790,3,FALSE)</f>
        <v xml:space="preserve">โรงเรียนมหาวชิราวุธ </v>
      </c>
      <c r="C636" s="28">
        <v>2000400679</v>
      </c>
      <c r="D636" s="59" t="str">
        <f>VLOOKUP(C636,[3]รวม!$A$2:$C$790,3,FALSE)</f>
        <v xml:space="preserve">โรงเรียนมหาวชิราวุธ </v>
      </c>
      <c r="E636" s="28" t="s">
        <v>203</v>
      </c>
      <c r="F636" s="28" t="s">
        <v>294</v>
      </c>
      <c r="G636" s="28" t="s">
        <v>201</v>
      </c>
      <c r="H636" s="28" t="s">
        <v>287</v>
      </c>
      <c r="I636" s="29" t="s">
        <v>292</v>
      </c>
      <c r="J636" s="38">
        <v>239000</v>
      </c>
      <c r="K636" s="38">
        <v>-238999</v>
      </c>
      <c r="L636" s="38">
        <v>1</v>
      </c>
    </row>
    <row r="637" spans="1:12" x14ac:dyDescent="0.35">
      <c r="A637" s="28">
        <v>2000400679</v>
      </c>
      <c r="B637" s="59" t="str">
        <f>VLOOKUP(A637,[3]รวม!$A$2:$C$790,3,FALSE)</f>
        <v xml:space="preserve">โรงเรียนมหาวชิราวุธ </v>
      </c>
      <c r="C637" s="28">
        <v>2000400679</v>
      </c>
      <c r="D637" s="59" t="str">
        <f>VLOOKUP(C637,[3]รวม!$A$2:$C$790,3,FALSE)</f>
        <v xml:space="preserve">โรงเรียนมหาวชิราวุธ </v>
      </c>
      <c r="E637" s="28" t="s">
        <v>203</v>
      </c>
      <c r="F637" s="28" t="s">
        <v>293</v>
      </c>
      <c r="G637" s="28" t="s">
        <v>201</v>
      </c>
      <c r="H637" s="28" t="s">
        <v>287</v>
      </c>
      <c r="I637" s="29" t="s">
        <v>292</v>
      </c>
      <c r="J637" s="38">
        <v>239000</v>
      </c>
      <c r="K637" s="38">
        <v>-238999</v>
      </c>
      <c r="L637" s="38">
        <v>1</v>
      </c>
    </row>
    <row r="638" spans="1:12" x14ac:dyDescent="0.35">
      <c r="A638" s="28">
        <v>2000400679</v>
      </c>
      <c r="B638" s="59" t="str">
        <f>VLOOKUP(A638,[3]รวม!$A$2:$C$790,3,FALSE)</f>
        <v xml:space="preserve">โรงเรียนมหาวชิราวุธ </v>
      </c>
      <c r="C638" s="28">
        <v>2000400679</v>
      </c>
      <c r="D638" s="59" t="str">
        <f>VLOOKUP(C638,[3]รวม!$A$2:$C$790,3,FALSE)</f>
        <v xml:space="preserve">โรงเรียนมหาวชิราวุธ </v>
      </c>
      <c r="E638" s="28" t="s">
        <v>203</v>
      </c>
      <c r="F638" s="28" t="s">
        <v>291</v>
      </c>
      <c r="G638" s="28" t="s">
        <v>201</v>
      </c>
      <c r="H638" s="28" t="s">
        <v>287</v>
      </c>
      <c r="I638" s="29" t="s">
        <v>289</v>
      </c>
      <c r="J638" s="38">
        <v>45000</v>
      </c>
      <c r="K638" s="38">
        <v>-44999</v>
      </c>
      <c r="L638" s="38">
        <v>1</v>
      </c>
    </row>
    <row r="639" spans="1:12" x14ac:dyDescent="0.35">
      <c r="A639" s="28">
        <v>2000400679</v>
      </c>
      <c r="B639" s="59" t="str">
        <f>VLOOKUP(A639,[3]รวม!$A$2:$C$790,3,FALSE)</f>
        <v xml:space="preserve">โรงเรียนมหาวชิราวุธ </v>
      </c>
      <c r="C639" s="28">
        <v>2000400679</v>
      </c>
      <c r="D639" s="59" t="str">
        <f>VLOOKUP(C639,[3]รวม!$A$2:$C$790,3,FALSE)</f>
        <v xml:space="preserve">โรงเรียนมหาวชิราวุธ </v>
      </c>
      <c r="E639" s="28" t="s">
        <v>203</v>
      </c>
      <c r="F639" s="28" t="s">
        <v>290</v>
      </c>
      <c r="G639" s="28" t="s">
        <v>201</v>
      </c>
      <c r="H639" s="28" t="s">
        <v>287</v>
      </c>
      <c r="I639" s="29" t="s">
        <v>289</v>
      </c>
      <c r="J639" s="38">
        <v>3000</v>
      </c>
      <c r="K639" s="38">
        <v>-2999</v>
      </c>
      <c r="L639" s="38">
        <v>1</v>
      </c>
    </row>
    <row r="640" spans="1:12" x14ac:dyDescent="0.35">
      <c r="A640" s="28">
        <v>2000400679</v>
      </c>
      <c r="B640" s="59" t="str">
        <f>VLOOKUP(A640,[3]รวม!$A$2:$C$790,3,FALSE)</f>
        <v xml:space="preserve">โรงเรียนมหาวชิราวุธ </v>
      </c>
      <c r="C640" s="28">
        <v>2000400679</v>
      </c>
      <c r="D640" s="59" t="str">
        <f>VLOOKUP(C640,[3]รวม!$A$2:$C$790,3,FALSE)</f>
        <v xml:space="preserve">โรงเรียนมหาวชิราวุธ </v>
      </c>
      <c r="E640" s="28" t="s">
        <v>203</v>
      </c>
      <c r="F640" s="28" t="s">
        <v>288</v>
      </c>
      <c r="G640" s="28" t="s">
        <v>201</v>
      </c>
      <c r="H640" s="28" t="s">
        <v>287</v>
      </c>
      <c r="I640" s="29" t="s">
        <v>286</v>
      </c>
      <c r="J640" s="38">
        <v>136969</v>
      </c>
      <c r="K640" s="38">
        <v>-136968</v>
      </c>
      <c r="L640" s="38">
        <v>1</v>
      </c>
    </row>
    <row r="641" spans="1:12" x14ac:dyDescent="0.35">
      <c r="A641" s="28">
        <v>2000400679</v>
      </c>
      <c r="B641" s="59" t="str">
        <f>VLOOKUP(A641,[3]รวม!$A$2:$C$790,3,FALSE)</f>
        <v xml:space="preserve">โรงเรียนมหาวชิราวุธ </v>
      </c>
      <c r="C641" s="28">
        <v>2000400679</v>
      </c>
      <c r="D641" s="59" t="str">
        <f>VLOOKUP(C641,[3]รวม!$A$2:$C$790,3,FALSE)</f>
        <v xml:space="preserve">โรงเรียนมหาวชิราวุธ </v>
      </c>
      <c r="E641" s="28" t="s">
        <v>203</v>
      </c>
      <c r="F641" s="28" t="s">
        <v>285</v>
      </c>
      <c r="G641" s="28" t="s">
        <v>201</v>
      </c>
      <c r="H641" s="28" t="s">
        <v>284</v>
      </c>
      <c r="I641" s="29" t="s">
        <v>283</v>
      </c>
      <c r="J641" s="38">
        <v>28000</v>
      </c>
      <c r="K641" s="38">
        <v>-27999</v>
      </c>
      <c r="L641" s="38">
        <v>1</v>
      </c>
    </row>
    <row r="642" spans="1:12" x14ac:dyDescent="0.35">
      <c r="A642" s="28">
        <v>2000400679</v>
      </c>
      <c r="B642" s="59" t="str">
        <f>VLOOKUP(A642,[3]รวม!$A$2:$C$790,3,FALSE)</f>
        <v xml:space="preserve">โรงเรียนมหาวชิราวุธ </v>
      </c>
      <c r="C642" s="28">
        <v>2000400679</v>
      </c>
      <c r="D642" s="59" t="str">
        <f>VLOOKUP(C642,[3]รวม!$A$2:$C$790,3,FALSE)</f>
        <v xml:space="preserve">โรงเรียนมหาวชิราวุธ </v>
      </c>
      <c r="E642" s="28" t="s">
        <v>203</v>
      </c>
      <c r="F642" s="28" t="s">
        <v>282</v>
      </c>
      <c r="G642" s="28" t="s">
        <v>201</v>
      </c>
      <c r="H642" s="28" t="s">
        <v>269</v>
      </c>
      <c r="I642" s="29" t="s">
        <v>281</v>
      </c>
      <c r="J642" s="38">
        <v>24000</v>
      </c>
      <c r="K642" s="38">
        <v>-23999</v>
      </c>
      <c r="L642" s="38">
        <v>1</v>
      </c>
    </row>
    <row r="643" spans="1:12" x14ac:dyDescent="0.35">
      <c r="A643" s="28">
        <v>2000400679</v>
      </c>
      <c r="B643" s="59" t="str">
        <f>VLOOKUP(A643,[3]รวม!$A$2:$C$790,3,FALSE)</f>
        <v xml:space="preserve">โรงเรียนมหาวชิราวุธ </v>
      </c>
      <c r="C643" s="28">
        <v>2000400679</v>
      </c>
      <c r="D643" s="59" t="str">
        <f>VLOOKUP(C643,[3]รวม!$A$2:$C$790,3,FALSE)</f>
        <v xml:space="preserve">โรงเรียนมหาวชิราวุธ </v>
      </c>
      <c r="E643" s="28" t="s">
        <v>203</v>
      </c>
      <c r="F643" s="28" t="s">
        <v>280</v>
      </c>
      <c r="G643" s="28" t="s">
        <v>201</v>
      </c>
      <c r="H643" s="28" t="s">
        <v>269</v>
      </c>
      <c r="I643" s="29" t="s">
        <v>279</v>
      </c>
      <c r="J643" s="38">
        <v>88000</v>
      </c>
      <c r="K643" s="38">
        <v>-87999</v>
      </c>
      <c r="L643" s="38">
        <v>1</v>
      </c>
    </row>
    <row r="644" spans="1:12" x14ac:dyDescent="0.35">
      <c r="A644" s="28">
        <v>2000400679</v>
      </c>
      <c r="B644" s="59" t="str">
        <f>VLOOKUP(A644,[3]รวม!$A$2:$C$790,3,FALSE)</f>
        <v xml:space="preserve">โรงเรียนมหาวชิราวุธ </v>
      </c>
      <c r="C644" s="28">
        <v>2000400679</v>
      </c>
      <c r="D644" s="59" t="str">
        <f>VLOOKUP(C644,[3]รวม!$A$2:$C$790,3,FALSE)</f>
        <v xml:space="preserve">โรงเรียนมหาวชิราวุธ </v>
      </c>
      <c r="E644" s="28" t="s">
        <v>203</v>
      </c>
      <c r="F644" s="28" t="s">
        <v>278</v>
      </c>
      <c r="G644" s="28" t="s">
        <v>201</v>
      </c>
      <c r="H644" s="28" t="s">
        <v>269</v>
      </c>
      <c r="I644" s="29" t="s">
        <v>277</v>
      </c>
      <c r="J644" s="38">
        <v>73000</v>
      </c>
      <c r="K644" s="38">
        <v>-72999</v>
      </c>
      <c r="L644" s="38">
        <v>1</v>
      </c>
    </row>
    <row r="645" spans="1:12" x14ac:dyDescent="0.35">
      <c r="A645" s="28">
        <v>2000400679</v>
      </c>
      <c r="B645" s="59" t="str">
        <f>VLOOKUP(A645,[3]รวม!$A$2:$C$790,3,FALSE)</f>
        <v xml:space="preserve">โรงเรียนมหาวชิราวุธ </v>
      </c>
      <c r="C645" s="28">
        <v>2000400679</v>
      </c>
      <c r="D645" s="59" t="str">
        <f>VLOOKUP(C645,[3]รวม!$A$2:$C$790,3,FALSE)</f>
        <v xml:space="preserve">โรงเรียนมหาวชิราวุธ </v>
      </c>
      <c r="E645" s="28" t="s">
        <v>203</v>
      </c>
      <c r="F645" s="28" t="s">
        <v>276</v>
      </c>
      <c r="G645" s="28" t="s">
        <v>201</v>
      </c>
      <c r="H645" s="28" t="s">
        <v>269</v>
      </c>
      <c r="I645" s="29" t="s">
        <v>275</v>
      </c>
      <c r="J645" s="38">
        <v>12000</v>
      </c>
      <c r="K645" s="38">
        <v>-11999</v>
      </c>
      <c r="L645" s="38">
        <v>1</v>
      </c>
    </row>
    <row r="646" spans="1:12" x14ac:dyDescent="0.35">
      <c r="A646" s="28">
        <v>2000400679</v>
      </c>
      <c r="B646" s="59" t="str">
        <f>VLOOKUP(A646,[3]รวม!$A$2:$C$790,3,FALSE)</f>
        <v xml:space="preserve">โรงเรียนมหาวชิราวุธ </v>
      </c>
      <c r="C646" s="28">
        <v>2000400679</v>
      </c>
      <c r="D646" s="59" t="str">
        <f>VLOOKUP(C646,[3]รวม!$A$2:$C$790,3,FALSE)</f>
        <v xml:space="preserve">โรงเรียนมหาวชิราวุธ </v>
      </c>
      <c r="E646" s="28" t="s">
        <v>203</v>
      </c>
      <c r="F646" s="28" t="s">
        <v>274</v>
      </c>
      <c r="G646" s="28" t="s">
        <v>201</v>
      </c>
      <c r="H646" s="28" t="s">
        <v>269</v>
      </c>
      <c r="I646" s="29" t="s">
        <v>273</v>
      </c>
      <c r="J646" s="38">
        <v>23000</v>
      </c>
      <c r="K646" s="38">
        <v>-22999</v>
      </c>
      <c r="L646" s="38">
        <v>1</v>
      </c>
    </row>
    <row r="647" spans="1:12" x14ac:dyDescent="0.35">
      <c r="A647" s="28">
        <v>2000400679</v>
      </c>
      <c r="B647" s="59" t="str">
        <f>VLOOKUP(A647,[3]รวม!$A$2:$C$790,3,FALSE)</f>
        <v xml:space="preserve">โรงเรียนมหาวชิราวุธ </v>
      </c>
      <c r="C647" s="28">
        <v>2000400679</v>
      </c>
      <c r="D647" s="59" t="str">
        <f>VLOOKUP(C647,[3]รวม!$A$2:$C$790,3,FALSE)</f>
        <v xml:space="preserve">โรงเรียนมหาวชิราวุธ </v>
      </c>
      <c r="E647" s="28" t="s">
        <v>203</v>
      </c>
      <c r="F647" s="28" t="s">
        <v>272</v>
      </c>
      <c r="G647" s="28" t="s">
        <v>201</v>
      </c>
      <c r="H647" s="28" t="s">
        <v>269</v>
      </c>
      <c r="I647" s="29" t="s">
        <v>271</v>
      </c>
      <c r="J647" s="38">
        <v>30000</v>
      </c>
      <c r="K647" s="38">
        <v>-29999</v>
      </c>
      <c r="L647" s="38">
        <v>1</v>
      </c>
    </row>
    <row r="648" spans="1:12" x14ac:dyDescent="0.35">
      <c r="A648" s="28">
        <v>2000400679</v>
      </c>
      <c r="B648" s="59" t="str">
        <f>VLOOKUP(A648,[3]รวม!$A$2:$C$790,3,FALSE)</f>
        <v xml:space="preserve">โรงเรียนมหาวชิราวุธ </v>
      </c>
      <c r="C648" s="28">
        <v>2000400679</v>
      </c>
      <c r="D648" s="59" t="str">
        <f>VLOOKUP(C648,[3]รวม!$A$2:$C$790,3,FALSE)</f>
        <v xml:space="preserve">โรงเรียนมหาวชิราวุธ </v>
      </c>
      <c r="E648" s="28" t="s">
        <v>203</v>
      </c>
      <c r="F648" s="28" t="s">
        <v>270</v>
      </c>
      <c r="G648" s="28" t="s">
        <v>201</v>
      </c>
      <c r="H648" s="28" t="s">
        <v>269</v>
      </c>
      <c r="I648" s="29" t="s">
        <v>268</v>
      </c>
      <c r="J648" s="38">
        <v>24000</v>
      </c>
      <c r="K648" s="38">
        <v>-23999</v>
      </c>
      <c r="L648" s="38">
        <v>1</v>
      </c>
    </row>
    <row r="649" spans="1:12" x14ac:dyDescent="0.35">
      <c r="A649" s="28">
        <v>2000400679</v>
      </c>
      <c r="B649" s="59" t="str">
        <f>VLOOKUP(A649,[3]รวม!$A$2:$C$790,3,FALSE)</f>
        <v xml:space="preserve">โรงเรียนมหาวชิราวุธ </v>
      </c>
      <c r="C649" s="28">
        <v>2000400679</v>
      </c>
      <c r="D649" s="59" t="str">
        <f>VLOOKUP(C649,[3]รวม!$A$2:$C$790,3,FALSE)</f>
        <v xml:space="preserve">โรงเรียนมหาวชิราวุธ </v>
      </c>
      <c r="E649" s="28" t="s">
        <v>203</v>
      </c>
      <c r="F649" s="28" t="s">
        <v>267</v>
      </c>
      <c r="G649" s="28" t="s">
        <v>201</v>
      </c>
      <c r="H649" s="28" t="s">
        <v>251</v>
      </c>
      <c r="I649" s="29" t="s">
        <v>266</v>
      </c>
      <c r="J649" s="38">
        <v>55000</v>
      </c>
      <c r="K649" s="38">
        <v>-54999</v>
      </c>
      <c r="L649" s="38">
        <v>1</v>
      </c>
    </row>
    <row r="650" spans="1:12" x14ac:dyDescent="0.35">
      <c r="A650" s="28">
        <v>2000400679</v>
      </c>
      <c r="B650" s="59" t="str">
        <f>VLOOKUP(A650,[3]รวม!$A$2:$C$790,3,FALSE)</f>
        <v xml:space="preserve">โรงเรียนมหาวชิราวุธ </v>
      </c>
      <c r="C650" s="28">
        <v>2000400679</v>
      </c>
      <c r="D650" s="59" t="str">
        <f>VLOOKUP(C650,[3]รวม!$A$2:$C$790,3,FALSE)</f>
        <v xml:space="preserve">โรงเรียนมหาวชิราวุธ </v>
      </c>
      <c r="E650" s="28" t="s">
        <v>203</v>
      </c>
      <c r="F650" s="28" t="s">
        <v>265</v>
      </c>
      <c r="G650" s="28" t="s">
        <v>201</v>
      </c>
      <c r="H650" s="28" t="s">
        <v>251</v>
      </c>
      <c r="I650" s="29" t="s">
        <v>264</v>
      </c>
      <c r="J650" s="38">
        <v>20000</v>
      </c>
      <c r="K650" s="38">
        <v>-19999</v>
      </c>
      <c r="L650" s="38">
        <v>1</v>
      </c>
    </row>
    <row r="651" spans="1:12" x14ac:dyDescent="0.35">
      <c r="A651" s="28">
        <v>2000400679</v>
      </c>
      <c r="B651" s="59" t="str">
        <f>VLOOKUP(A651,[3]รวม!$A$2:$C$790,3,FALSE)</f>
        <v xml:space="preserve">โรงเรียนมหาวชิราวุธ </v>
      </c>
      <c r="C651" s="28">
        <v>2000400679</v>
      </c>
      <c r="D651" s="59" t="str">
        <f>VLOOKUP(C651,[3]รวม!$A$2:$C$790,3,FALSE)</f>
        <v xml:space="preserve">โรงเรียนมหาวชิราวุธ </v>
      </c>
      <c r="E651" s="28" t="s">
        <v>203</v>
      </c>
      <c r="F651" s="28" t="s">
        <v>263</v>
      </c>
      <c r="G651" s="28" t="s">
        <v>201</v>
      </c>
      <c r="H651" s="28" t="s">
        <v>251</v>
      </c>
      <c r="I651" s="29" t="s">
        <v>261</v>
      </c>
      <c r="J651" s="38">
        <v>7500</v>
      </c>
      <c r="K651" s="38">
        <v>-7499</v>
      </c>
      <c r="L651" s="38">
        <v>1</v>
      </c>
    </row>
    <row r="652" spans="1:12" x14ac:dyDescent="0.35">
      <c r="A652" s="28">
        <v>2000400679</v>
      </c>
      <c r="B652" s="59" t="str">
        <f>VLOOKUP(A652,[3]รวม!$A$2:$C$790,3,FALSE)</f>
        <v xml:space="preserve">โรงเรียนมหาวชิราวุธ </v>
      </c>
      <c r="C652" s="28">
        <v>2000400679</v>
      </c>
      <c r="D652" s="59" t="str">
        <f>VLOOKUP(C652,[3]รวม!$A$2:$C$790,3,FALSE)</f>
        <v xml:space="preserve">โรงเรียนมหาวชิราวุธ </v>
      </c>
      <c r="E652" s="28" t="s">
        <v>203</v>
      </c>
      <c r="F652" s="28" t="s">
        <v>262</v>
      </c>
      <c r="G652" s="28" t="s">
        <v>201</v>
      </c>
      <c r="H652" s="28" t="s">
        <v>251</v>
      </c>
      <c r="I652" s="29" t="s">
        <v>261</v>
      </c>
      <c r="J652" s="38">
        <v>7500</v>
      </c>
      <c r="K652" s="38">
        <v>-7499</v>
      </c>
      <c r="L652" s="38">
        <v>1</v>
      </c>
    </row>
    <row r="653" spans="1:12" x14ac:dyDescent="0.35">
      <c r="A653" s="28">
        <v>2000400679</v>
      </c>
      <c r="B653" s="59" t="str">
        <f>VLOOKUP(A653,[3]รวม!$A$2:$C$790,3,FALSE)</f>
        <v xml:space="preserve">โรงเรียนมหาวชิราวุธ </v>
      </c>
      <c r="C653" s="28">
        <v>2000400679</v>
      </c>
      <c r="D653" s="59" t="str">
        <f>VLOOKUP(C653,[3]รวม!$A$2:$C$790,3,FALSE)</f>
        <v xml:space="preserve">โรงเรียนมหาวชิราวุธ </v>
      </c>
      <c r="E653" s="28" t="s">
        <v>203</v>
      </c>
      <c r="F653" s="28" t="s">
        <v>260</v>
      </c>
      <c r="G653" s="28" t="s">
        <v>201</v>
      </c>
      <c r="H653" s="28" t="s">
        <v>251</v>
      </c>
      <c r="I653" s="29" t="s">
        <v>258</v>
      </c>
      <c r="J653" s="38">
        <v>10000</v>
      </c>
      <c r="K653" s="38">
        <v>-9999</v>
      </c>
      <c r="L653" s="38">
        <v>1</v>
      </c>
    </row>
    <row r="654" spans="1:12" x14ac:dyDescent="0.35">
      <c r="A654" s="28">
        <v>2000400679</v>
      </c>
      <c r="B654" s="59" t="str">
        <f>VLOOKUP(A654,[3]รวม!$A$2:$C$790,3,FALSE)</f>
        <v xml:space="preserve">โรงเรียนมหาวชิราวุธ </v>
      </c>
      <c r="C654" s="28">
        <v>2000400679</v>
      </c>
      <c r="D654" s="59" t="str">
        <f>VLOOKUP(C654,[3]รวม!$A$2:$C$790,3,FALSE)</f>
        <v xml:space="preserve">โรงเรียนมหาวชิราวุธ </v>
      </c>
      <c r="E654" s="28" t="s">
        <v>203</v>
      </c>
      <c r="F654" s="28" t="s">
        <v>259</v>
      </c>
      <c r="G654" s="28" t="s">
        <v>201</v>
      </c>
      <c r="H654" s="28" t="s">
        <v>251</v>
      </c>
      <c r="I654" s="29" t="s">
        <v>258</v>
      </c>
      <c r="J654" s="38">
        <v>10000</v>
      </c>
      <c r="K654" s="38">
        <v>-9999</v>
      </c>
      <c r="L654" s="38">
        <v>1</v>
      </c>
    </row>
    <row r="655" spans="1:12" x14ac:dyDescent="0.35">
      <c r="A655" s="28">
        <v>2000400679</v>
      </c>
      <c r="B655" s="59" t="str">
        <f>VLOOKUP(A655,[3]รวม!$A$2:$C$790,3,FALSE)</f>
        <v xml:space="preserve">โรงเรียนมหาวชิราวุธ </v>
      </c>
      <c r="C655" s="28">
        <v>2000400679</v>
      </c>
      <c r="D655" s="59" t="str">
        <f>VLOOKUP(C655,[3]รวม!$A$2:$C$790,3,FALSE)</f>
        <v xml:space="preserve">โรงเรียนมหาวชิราวุธ </v>
      </c>
      <c r="E655" s="28" t="s">
        <v>203</v>
      </c>
      <c r="F655" s="28" t="s">
        <v>257</v>
      </c>
      <c r="G655" s="28" t="s">
        <v>201</v>
      </c>
      <c r="H655" s="28" t="s">
        <v>251</v>
      </c>
      <c r="I655" s="29" t="s">
        <v>255</v>
      </c>
      <c r="J655" s="38">
        <v>10000</v>
      </c>
      <c r="K655" s="38">
        <v>-9999</v>
      </c>
      <c r="L655" s="38">
        <v>1</v>
      </c>
    </row>
    <row r="656" spans="1:12" x14ac:dyDescent="0.35">
      <c r="A656" s="28">
        <v>2000400679</v>
      </c>
      <c r="B656" s="59" t="str">
        <f>VLOOKUP(A656,[3]รวม!$A$2:$C$790,3,FALSE)</f>
        <v xml:space="preserve">โรงเรียนมหาวชิราวุธ </v>
      </c>
      <c r="C656" s="28">
        <v>2000400679</v>
      </c>
      <c r="D656" s="59" t="str">
        <f>VLOOKUP(C656,[3]รวม!$A$2:$C$790,3,FALSE)</f>
        <v xml:space="preserve">โรงเรียนมหาวชิราวุธ </v>
      </c>
      <c r="E656" s="28" t="s">
        <v>203</v>
      </c>
      <c r="F656" s="28" t="s">
        <v>256</v>
      </c>
      <c r="G656" s="28" t="s">
        <v>201</v>
      </c>
      <c r="H656" s="28" t="s">
        <v>251</v>
      </c>
      <c r="I656" s="29" t="s">
        <v>255</v>
      </c>
      <c r="J656" s="38">
        <v>10000</v>
      </c>
      <c r="K656" s="38">
        <v>-9999</v>
      </c>
      <c r="L656" s="38">
        <v>1</v>
      </c>
    </row>
    <row r="657" spans="1:12" x14ac:dyDescent="0.35">
      <c r="A657" s="28">
        <v>2000400679</v>
      </c>
      <c r="B657" s="59" t="str">
        <f>VLOOKUP(A657,[3]รวม!$A$2:$C$790,3,FALSE)</f>
        <v xml:space="preserve">โรงเรียนมหาวชิราวุธ </v>
      </c>
      <c r="C657" s="28">
        <v>2000400679</v>
      </c>
      <c r="D657" s="59" t="str">
        <f>VLOOKUP(C657,[3]รวม!$A$2:$C$790,3,FALSE)</f>
        <v xml:space="preserve">โรงเรียนมหาวชิราวุธ </v>
      </c>
      <c r="E657" s="28" t="s">
        <v>203</v>
      </c>
      <c r="F657" s="28" t="s">
        <v>254</v>
      </c>
      <c r="G657" s="28" t="s">
        <v>201</v>
      </c>
      <c r="H657" s="28" t="s">
        <v>251</v>
      </c>
      <c r="I657" s="29" t="s">
        <v>253</v>
      </c>
      <c r="J657" s="38">
        <v>16500</v>
      </c>
      <c r="K657" s="38">
        <v>-16499</v>
      </c>
      <c r="L657" s="38">
        <v>1</v>
      </c>
    </row>
    <row r="658" spans="1:12" x14ac:dyDescent="0.35">
      <c r="A658" s="28">
        <v>2000400679</v>
      </c>
      <c r="B658" s="59" t="str">
        <f>VLOOKUP(A658,[3]รวม!$A$2:$C$790,3,FALSE)</f>
        <v xml:space="preserve">โรงเรียนมหาวชิราวุธ </v>
      </c>
      <c r="C658" s="28">
        <v>2000400679</v>
      </c>
      <c r="D658" s="59" t="str">
        <f>VLOOKUP(C658,[3]รวม!$A$2:$C$790,3,FALSE)</f>
        <v xml:space="preserve">โรงเรียนมหาวชิราวุธ </v>
      </c>
      <c r="E658" s="28" t="s">
        <v>203</v>
      </c>
      <c r="F658" s="28" t="s">
        <v>252</v>
      </c>
      <c r="G658" s="28" t="s">
        <v>201</v>
      </c>
      <c r="H658" s="28" t="s">
        <v>251</v>
      </c>
      <c r="I658" s="29" t="s">
        <v>250</v>
      </c>
      <c r="J658" s="38">
        <v>8000</v>
      </c>
      <c r="K658" s="38">
        <v>-7999</v>
      </c>
      <c r="L658" s="38">
        <v>1</v>
      </c>
    </row>
    <row r="659" spans="1:12" x14ac:dyDescent="0.35">
      <c r="A659" s="28">
        <v>2000400679</v>
      </c>
      <c r="B659" s="59" t="str">
        <f>VLOOKUP(A659,[3]รวม!$A$2:$C$790,3,FALSE)</f>
        <v xml:space="preserve">โรงเรียนมหาวชิราวุธ </v>
      </c>
      <c r="C659" s="28">
        <v>2000400679</v>
      </c>
      <c r="D659" s="59" t="str">
        <f>VLOOKUP(C659,[3]รวม!$A$2:$C$790,3,FALSE)</f>
        <v xml:space="preserve">โรงเรียนมหาวชิราวุธ </v>
      </c>
      <c r="E659" s="28" t="s">
        <v>203</v>
      </c>
      <c r="F659" s="28" t="s">
        <v>249</v>
      </c>
      <c r="G659" s="28" t="s">
        <v>201</v>
      </c>
      <c r="H659" s="28" t="s">
        <v>246</v>
      </c>
      <c r="I659" s="29" t="s">
        <v>245</v>
      </c>
      <c r="J659" s="38">
        <v>8000</v>
      </c>
      <c r="K659" s="38">
        <v>-7530.95</v>
      </c>
      <c r="L659" s="38">
        <v>469.05</v>
      </c>
    </row>
    <row r="660" spans="1:12" x14ac:dyDescent="0.35">
      <c r="A660" s="28">
        <v>2000400679</v>
      </c>
      <c r="B660" s="59" t="str">
        <f>VLOOKUP(A660,[3]รวม!$A$2:$C$790,3,FALSE)</f>
        <v xml:space="preserve">โรงเรียนมหาวชิราวุธ </v>
      </c>
      <c r="C660" s="28">
        <v>2000400679</v>
      </c>
      <c r="D660" s="59" t="str">
        <f>VLOOKUP(C660,[3]รวม!$A$2:$C$790,3,FALSE)</f>
        <v xml:space="preserve">โรงเรียนมหาวชิราวุธ </v>
      </c>
      <c r="E660" s="28" t="s">
        <v>203</v>
      </c>
      <c r="F660" s="28" t="s">
        <v>248</v>
      </c>
      <c r="G660" s="28" t="s">
        <v>201</v>
      </c>
      <c r="H660" s="28" t="s">
        <v>246</v>
      </c>
      <c r="I660" s="29" t="s">
        <v>245</v>
      </c>
      <c r="J660" s="38">
        <v>8000</v>
      </c>
      <c r="K660" s="38">
        <v>-7530.95</v>
      </c>
      <c r="L660" s="38">
        <v>469.05</v>
      </c>
    </row>
    <row r="661" spans="1:12" x14ac:dyDescent="0.35">
      <c r="A661" s="28">
        <v>2000400679</v>
      </c>
      <c r="B661" s="59" t="str">
        <f>VLOOKUP(A661,[3]รวม!$A$2:$C$790,3,FALSE)</f>
        <v xml:space="preserve">โรงเรียนมหาวชิราวุธ </v>
      </c>
      <c r="C661" s="28">
        <v>2000400679</v>
      </c>
      <c r="D661" s="59" t="str">
        <f>VLOOKUP(C661,[3]รวม!$A$2:$C$790,3,FALSE)</f>
        <v xml:space="preserve">โรงเรียนมหาวชิราวุธ </v>
      </c>
      <c r="E661" s="28" t="s">
        <v>203</v>
      </c>
      <c r="F661" s="28" t="s">
        <v>247</v>
      </c>
      <c r="G661" s="28" t="s">
        <v>201</v>
      </c>
      <c r="H661" s="28" t="s">
        <v>246</v>
      </c>
      <c r="I661" s="29" t="s">
        <v>245</v>
      </c>
      <c r="J661" s="38">
        <v>8000</v>
      </c>
      <c r="K661" s="38">
        <v>-7530.95</v>
      </c>
      <c r="L661" s="38">
        <v>469.05</v>
      </c>
    </row>
    <row r="662" spans="1:12" x14ac:dyDescent="0.35">
      <c r="A662" s="28">
        <v>2000400679</v>
      </c>
      <c r="B662" s="59" t="str">
        <f>VLOOKUP(A662,[3]รวม!$A$2:$C$790,3,FALSE)</f>
        <v xml:space="preserve">โรงเรียนมหาวชิราวุธ </v>
      </c>
      <c r="C662" s="28">
        <v>2000400679</v>
      </c>
      <c r="D662" s="59" t="str">
        <f>VLOOKUP(C662,[3]รวม!$A$2:$C$790,3,FALSE)</f>
        <v xml:space="preserve">โรงเรียนมหาวชิราวุธ </v>
      </c>
      <c r="E662" s="28" t="s">
        <v>203</v>
      </c>
      <c r="F662" s="28" t="s">
        <v>244</v>
      </c>
      <c r="G662" s="28" t="s">
        <v>201</v>
      </c>
      <c r="H662" s="28" t="s">
        <v>229</v>
      </c>
      <c r="I662" s="29" t="s">
        <v>228</v>
      </c>
      <c r="J662" s="38">
        <v>15000</v>
      </c>
      <c r="K662" s="38">
        <v>-14999</v>
      </c>
      <c r="L662" s="38">
        <v>1</v>
      </c>
    </row>
    <row r="663" spans="1:12" x14ac:dyDescent="0.35">
      <c r="A663" s="28">
        <v>2000400679</v>
      </c>
      <c r="B663" s="59" t="str">
        <f>VLOOKUP(A663,[3]รวม!$A$2:$C$790,3,FALSE)</f>
        <v xml:space="preserve">โรงเรียนมหาวชิราวุธ </v>
      </c>
      <c r="C663" s="28">
        <v>2000400679</v>
      </c>
      <c r="D663" s="59" t="str">
        <f>VLOOKUP(C663,[3]รวม!$A$2:$C$790,3,FALSE)</f>
        <v xml:space="preserve">โรงเรียนมหาวชิราวุธ </v>
      </c>
      <c r="E663" s="28" t="s">
        <v>203</v>
      </c>
      <c r="F663" s="28" t="s">
        <v>243</v>
      </c>
      <c r="G663" s="28" t="s">
        <v>201</v>
      </c>
      <c r="H663" s="28" t="s">
        <v>229</v>
      </c>
      <c r="I663" s="29" t="s">
        <v>228</v>
      </c>
      <c r="J663" s="38">
        <v>15000</v>
      </c>
      <c r="K663" s="38">
        <v>-14999</v>
      </c>
      <c r="L663" s="38">
        <v>1</v>
      </c>
    </row>
    <row r="664" spans="1:12" x14ac:dyDescent="0.35">
      <c r="A664" s="28">
        <v>2000400679</v>
      </c>
      <c r="B664" s="59" t="str">
        <f>VLOOKUP(A664,[3]รวม!$A$2:$C$790,3,FALSE)</f>
        <v xml:space="preserve">โรงเรียนมหาวชิราวุธ </v>
      </c>
      <c r="C664" s="28">
        <v>2000400679</v>
      </c>
      <c r="D664" s="59" t="str">
        <f>VLOOKUP(C664,[3]รวม!$A$2:$C$790,3,FALSE)</f>
        <v xml:space="preserve">โรงเรียนมหาวชิราวุธ </v>
      </c>
      <c r="E664" s="28" t="s">
        <v>203</v>
      </c>
      <c r="F664" s="28" t="s">
        <v>242</v>
      </c>
      <c r="G664" s="28" t="s">
        <v>201</v>
      </c>
      <c r="H664" s="28" t="s">
        <v>229</v>
      </c>
      <c r="I664" s="29" t="s">
        <v>228</v>
      </c>
      <c r="J664" s="38">
        <v>15000</v>
      </c>
      <c r="K664" s="38">
        <v>-14999</v>
      </c>
      <c r="L664" s="38">
        <v>1</v>
      </c>
    </row>
    <row r="665" spans="1:12" x14ac:dyDescent="0.35">
      <c r="A665" s="28">
        <v>2000400679</v>
      </c>
      <c r="B665" s="59" t="str">
        <f>VLOOKUP(A665,[3]รวม!$A$2:$C$790,3,FALSE)</f>
        <v xml:space="preserve">โรงเรียนมหาวชิราวุธ </v>
      </c>
      <c r="C665" s="28">
        <v>2000400679</v>
      </c>
      <c r="D665" s="59" t="str">
        <f>VLOOKUP(C665,[3]รวม!$A$2:$C$790,3,FALSE)</f>
        <v xml:space="preserve">โรงเรียนมหาวชิราวุธ </v>
      </c>
      <c r="E665" s="28" t="s">
        <v>203</v>
      </c>
      <c r="F665" s="28" t="s">
        <v>241</v>
      </c>
      <c r="G665" s="28" t="s">
        <v>201</v>
      </c>
      <c r="H665" s="28" t="s">
        <v>229</v>
      </c>
      <c r="I665" s="29" t="s">
        <v>228</v>
      </c>
      <c r="J665" s="38">
        <v>15000</v>
      </c>
      <c r="K665" s="38">
        <v>-14999</v>
      </c>
      <c r="L665" s="38">
        <v>1</v>
      </c>
    </row>
    <row r="666" spans="1:12" x14ac:dyDescent="0.35">
      <c r="A666" s="28">
        <v>2000400679</v>
      </c>
      <c r="B666" s="59" t="str">
        <f>VLOOKUP(A666,[3]รวม!$A$2:$C$790,3,FALSE)</f>
        <v xml:space="preserve">โรงเรียนมหาวชิราวุธ </v>
      </c>
      <c r="C666" s="28">
        <v>2000400679</v>
      </c>
      <c r="D666" s="59" t="str">
        <f>VLOOKUP(C666,[3]รวม!$A$2:$C$790,3,FALSE)</f>
        <v xml:space="preserve">โรงเรียนมหาวชิราวุธ </v>
      </c>
      <c r="E666" s="28" t="s">
        <v>203</v>
      </c>
      <c r="F666" s="28" t="s">
        <v>240</v>
      </c>
      <c r="G666" s="28" t="s">
        <v>201</v>
      </c>
      <c r="H666" s="28" t="s">
        <v>229</v>
      </c>
      <c r="I666" s="29" t="s">
        <v>228</v>
      </c>
      <c r="J666" s="38">
        <v>15000</v>
      </c>
      <c r="K666" s="38">
        <v>-14999</v>
      </c>
      <c r="L666" s="38">
        <v>1</v>
      </c>
    </row>
    <row r="667" spans="1:12" x14ac:dyDescent="0.35">
      <c r="A667" s="28">
        <v>2000400679</v>
      </c>
      <c r="B667" s="59" t="str">
        <f>VLOOKUP(A667,[3]รวม!$A$2:$C$790,3,FALSE)</f>
        <v xml:space="preserve">โรงเรียนมหาวชิราวุธ </v>
      </c>
      <c r="C667" s="28">
        <v>2000400679</v>
      </c>
      <c r="D667" s="59" t="str">
        <f>VLOOKUP(C667,[3]รวม!$A$2:$C$790,3,FALSE)</f>
        <v xml:space="preserve">โรงเรียนมหาวชิราวุธ </v>
      </c>
      <c r="E667" s="28" t="s">
        <v>203</v>
      </c>
      <c r="F667" s="28" t="s">
        <v>239</v>
      </c>
      <c r="G667" s="28" t="s">
        <v>201</v>
      </c>
      <c r="H667" s="28" t="s">
        <v>229</v>
      </c>
      <c r="I667" s="29" t="s">
        <v>228</v>
      </c>
      <c r="J667" s="38">
        <v>15000</v>
      </c>
      <c r="K667" s="38">
        <v>-14999</v>
      </c>
      <c r="L667" s="38">
        <v>1</v>
      </c>
    </row>
    <row r="668" spans="1:12" x14ac:dyDescent="0.35">
      <c r="A668" s="28">
        <v>2000400679</v>
      </c>
      <c r="B668" s="59" t="str">
        <f>VLOOKUP(A668,[3]รวม!$A$2:$C$790,3,FALSE)</f>
        <v xml:space="preserve">โรงเรียนมหาวชิราวุธ </v>
      </c>
      <c r="C668" s="28">
        <v>2000400679</v>
      </c>
      <c r="D668" s="59" t="str">
        <f>VLOOKUP(C668,[3]รวม!$A$2:$C$790,3,FALSE)</f>
        <v xml:space="preserve">โรงเรียนมหาวชิราวุธ </v>
      </c>
      <c r="E668" s="28" t="s">
        <v>203</v>
      </c>
      <c r="F668" s="28" t="s">
        <v>238</v>
      </c>
      <c r="G668" s="28" t="s">
        <v>201</v>
      </c>
      <c r="H668" s="28" t="s">
        <v>229</v>
      </c>
      <c r="I668" s="29" t="s">
        <v>228</v>
      </c>
      <c r="J668" s="38">
        <v>15000</v>
      </c>
      <c r="K668" s="38">
        <v>-14999</v>
      </c>
      <c r="L668" s="38">
        <v>1</v>
      </c>
    </row>
    <row r="669" spans="1:12" x14ac:dyDescent="0.35">
      <c r="A669" s="28">
        <v>2000400679</v>
      </c>
      <c r="B669" s="59" t="str">
        <f>VLOOKUP(A669,[3]รวม!$A$2:$C$790,3,FALSE)</f>
        <v xml:space="preserve">โรงเรียนมหาวชิราวุธ </v>
      </c>
      <c r="C669" s="28">
        <v>2000400679</v>
      </c>
      <c r="D669" s="59" t="str">
        <f>VLOOKUP(C669,[3]รวม!$A$2:$C$790,3,FALSE)</f>
        <v xml:space="preserve">โรงเรียนมหาวชิราวุธ </v>
      </c>
      <c r="E669" s="28" t="s">
        <v>203</v>
      </c>
      <c r="F669" s="28" t="s">
        <v>237</v>
      </c>
      <c r="G669" s="28" t="s">
        <v>201</v>
      </c>
      <c r="H669" s="28" t="s">
        <v>229</v>
      </c>
      <c r="I669" s="29" t="s">
        <v>228</v>
      </c>
      <c r="J669" s="38">
        <v>15000</v>
      </c>
      <c r="K669" s="38">
        <v>-14999</v>
      </c>
      <c r="L669" s="38">
        <v>1</v>
      </c>
    </row>
    <row r="670" spans="1:12" x14ac:dyDescent="0.35">
      <c r="A670" s="28">
        <v>2000400679</v>
      </c>
      <c r="B670" s="59" t="str">
        <f>VLOOKUP(A670,[3]รวม!$A$2:$C$790,3,FALSE)</f>
        <v xml:space="preserve">โรงเรียนมหาวชิราวุธ </v>
      </c>
      <c r="C670" s="28">
        <v>2000400679</v>
      </c>
      <c r="D670" s="59" t="str">
        <f>VLOOKUP(C670,[3]รวม!$A$2:$C$790,3,FALSE)</f>
        <v xml:space="preserve">โรงเรียนมหาวชิราวุธ </v>
      </c>
      <c r="E670" s="28" t="s">
        <v>203</v>
      </c>
      <c r="F670" s="28" t="s">
        <v>236</v>
      </c>
      <c r="G670" s="28" t="s">
        <v>201</v>
      </c>
      <c r="H670" s="28" t="s">
        <v>229</v>
      </c>
      <c r="I670" s="29" t="s">
        <v>228</v>
      </c>
      <c r="J670" s="38">
        <v>15000</v>
      </c>
      <c r="K670" s="38">
        <v>-14999</v>
      </c>
      <c r="L670" s="38">
        <v>1</v>
      </c>
    </row>
    <row r="671" spans="1:12" x14ac:dyDescent="0.35">
      <c r="A671" s="28">
        <v>2000400679</v>
      </c>
      <c r="B671" s="59" t="str">
        <f>VLOOKUP(A671,[3]รวม!$A$2:$C$790,3,FALSE)</f>
        <v xml:space="preserve">โรงเรียนมหาวชิราวุธ </v>
      </c>
      <c r="C671" s="28">
        <v>2000400679</v>
      </c>
      <c r="D671" s="59" t="str">
        <f>VLOOKUP(C671,[3]รวม!$A$2:$C$790,3,FALSE)</f>
        <v xml:space="preserve">โรงเรียนมหาวชิราวุธ </v>
      </c>
      <c r="E671" s="28" t="s">
        <v>203</v>
      </c>
      <c r="F671" s="28" t="s">
        <v>235</v>
      </c>
      <c r="G671" s="28" t="s">
        <v>201</v>
      </c>
      <c r="H671" s="28" t="s">
        <v>229</v>
      </c>
      <c r="I671" s="29" t="s">
        <v>228</v>
      </c>
      <c r="J671" s="38">
        <v>15000</v>
      </c>
      <c r="K671" s="38">
        <v>-14999</v>
      </c>
      <c r="L671" s="38">
        <v>1</v>
      </c>
    </row>
    <row r="672" spans="1:12" x14ac:dyDescent="0.35">
      <c r="A672" s="28">
        <v>2000400679</v>
      </c>
      <c r="B672" s="59" t="str">
        <f>VLOOKUP(A672,[3]รวม!$A$2:$C$790,3,FALSE)</f>
        <v xml:space="preserve">โรงเรียนมหาวชิราวุธ </v>
      </c>
      <c r="C672" s="28">
        <v>2000400679</v>
      </c>
      <c r="D672" s="59" t="str">
        <f>VLOOKUP(C672,[3]รวม!$A$2:$C$790,3,FALSE)</f>
        <v xml:space="preserve">โรงเรียนมหาวชิราวุธ </v>
      </c>
      <c r="E672" s="28" t="s">
        <v>203</v>
      </c>
      <c r="F672" s="28" t="s">
        <v>234</v>
      </c>
      <c r="G672" s="28" t="s">
        <v>201</v>
      </c>
      <c r="H672" s="28" t="s">
        <v>229</v>
      </c>
      <c r="I672" s="29" t="s">
        <v>228</v>
      </c>
      <c r="J672" s="38">
        <v>15000</v>
      </c>
      <c r="K672" s="38">
        <v>-14999</v>
      </c>
      <c r="L672" s="38">
        <v>1</v>
      </c>
    </row>
    <row r="673" spans="1:12" x14ac:dyDescent="0.35">
      <c r="A673" s="28">
        <v>2000400679</v>
      </c>
      <c r="B673" s="59" t="str">
        <f>VLOOKUP(A673,[3]รวม!$A$2:$C$790,3,FALSE)</f>
        <v xml:space="preserve">โรงเรียนมหาวชิราวุธ </v>
      </c>
      <c r="C673" s="28">
        <v>2000400679</v>
      </c>
      <c r="D673" s="59" t="str">
        <f>VLOOKUP(C673,[3]รวม!$A$2:$C$790,3,FALSE)</f>
        <v xml:space="preserve">โรงเรียนมหาวชิราวุธ </v>
      </c>
      <c r="E673" s="28" t="s">
        <v>203</v>
      </c>
      <c r="F673" s="28" t="s">
        <v>233</v>
      </c>
      <c r="G673" s="28" t="s">
        <v>201</v>
      </c>
      <c r="H673" s="28" t="s">
        <v>229</v>
      </c>
      <c r="I673" s="29" t="s">
        <v>228</v>
      </c>
      <c r="J673" s="38">
        <v>15000</v>
      </c>
      <c r="K673" s="38">
        <v>-14999</v>
      </c>
      <c r="L673" s="38">
        <v>1</v>
      </c>
    </row>
    <row r="674" spans="1:12" x14ac:dyDescent="0.35">
      <c r="A674" s="28">
        <v>2000400679</v>
      </c>
      <c r="B674" s="59" t="str">
        <f>VLOOKUP(A674,[3]รวม!$A$2:$C$790,3,FALSE)</f>
        <v xml:space="preserve">โรงเรียนมหาวชิราวุธ </v>
      </c>
      <c r="C674" s="28">
        <v>2000400679</v>
      </c>
      <c r="D674" s="59" t="str">
        <f>VLOOKUP(C674,[3]รวม!$A$2:$C$790,3,FALSE)</f>
        <v xml:space="preserve">โรงเรียนมหาวชิราวุธ </v>
      </c>
      <c r="E674" s="28" t="s">
        <v>203</v>
      </c>
      <c r="F674" s="28" t="s">
        <v>232</v>
      </c>
      <c r="G674" s="28" t="s">
        <v>201</v>
      </c>
      <c r="H674" s="28" t="s">
        <v>229</v>
      </c>
      <c r="I674" s="29" t="s">
        <v>228</v>
      </c>
      <c r="J674" s="38">
        <v>15000</v>
      </c>
      <c r="K674" s="38">
        <v>-14999</v>
      </c>
      <c r="L674" s="38">
        <v>1</v>
      </c>
    </row>
    <row r="675" spans="1:12" x14ac:dyDescent="0.35">
      <c r="A675" s="28">
        <v>2000400679</v>
      </c>
      <c r="B675" s="59" t="str">
        <f>VLOOKUP(A675,[3]รวม!$A$2:$C$790,3,FALSE)</f>
        <v xml:space="preserve">โรงเรียนมหาวชิราวุธ </v>
      </c>
      <c r="C675" s="28">
        <v>2000400679</v>
      </c>
      <c r="D675" s="59" t="str">
        <f>VLOOKUP(C675,[3]รวม!$A$2:$C$790,3,FALSE)</f>
        <v xml:space="preserve">โรงเรียนมหาวชิราวุธ </v>
      </c>
      <c r="E675" s="28" t="s">
        <v>203</v>
      </c>
      <c r="F675" s="28" t="s">
        <v>231</v>
      </c>
      <c r="G675" s="28" t="s">
        <v>201</v>
      </c>
      <c r="H675" s="28" t="s">
        <v>229</v>
      </c>
      <c r="I675" s="29" t="s">
        <v>228</v>
      </c>
      <c r="J675" s="38">
        <v>15000</v>
      </c>
      <c r="K675" s="38">
        <v>-14999</v>
      </c>
      <c r="L675" s="38">
        <v>1</v>
      </c>
    </row>
    <row r="676" spans="1:12" x14ac:dyDescent="0.35">
      <c r="A676" s="28">
        <v>2000400679</v>
      </c>
      <c r="B676" s="59" t="str">
        <f>VLOOKUP(A676,[3]รวม!$A$2:$C$790,3,FALSE)</f>
        <v xml:space="preserve">โรงเรียนมหาวชิราวุธ </v>
      </c>
      <c r="C676" s="28">
        <v>2000400679</v>
      </c>
      <c r="D676" s="59" t="str">
        <f>VLOOKUP(C676,[3]รวม!$A$2:$C$790,3,FALSE)</f>
        <v xml:space="preserve">โรงเรียนมหาวชิราวุธ </v>
      </c>
      <c r="E676" s="28" t="s">
        <v>203</v>
      </c>
      <c r="F676" s="28" t="s">
        <v>230</v>
      </c>
      <c r="G676" s="28" t="s">
        <v>201</v>
      </c>
      <c r="H676" s="28" t="s">
        <v>229</v>
      </c>
      <c r="I676" s="29" t="s">
        <v>228</v>
      </c>
      <c r="J676" s="38">
        <v>15000</v>
      </c>
      <c r="K676" s="38">
        <v>-14999</v>
      </c>
      <c r="L676" s="38">
        <v>1</v>
      </c>
    </row>
    <row r="677" spans="1:12" x14ac:dyDescent="0.35">
      <c r="A677" s="28">
        <v>2000400679</v>
      </c>
      <c r="B677" s="59" t="str">
        <f>VLOOKUP(A677,[3]รวม!$A$2:$C$790,3,FALSE)</f>
        <v xml:space="preserve">โรงเรียนมหาวชิราวุธ </v>
      </c>
      <c r="C677" s="28">
        <v>2000400679</v>
      </c>
      <c r="D677" s="59" t="str">
        <f>VLOOKUP(C677,[3]รวม!$A$2:$C$790,3,FALSE)</f>
        <v xml:space="preserve">โรงเรียนมหาวชิราวุธ </v>
      </c>
      <c r="E677" s="28" t="s">
        <v>203</v>
      </c>
      <c r="F677" s="28" t="s">
        <v>227</v>
      </c>
      <c r="G677" s="28" t="s">
        <v>201</v>
      </c>
      <c r="H677" s="28" t="s">
        <v>226</v>
      </c>
      <c r="I677" s="29" t="s">
        <v>225</v>
      </c>
      <c r="J677" s="38">
        <v>14000</v>
      </c>
      <c r="K677" s="38">
        <v>-13999</v>
      </c>
      <c r="L677" s="38">
        <v>1</v>
      </c>
    </row>
    <row r="678" spans="1:12" x14ac:dyDescent="0.35">
      <c r="A678" s="28">
        <v>2000400679</v>
      </c>
      <c r="B678" s="59" t="str">
        <f>VLOOKUP(A678,[3]รวม!$A$2:$C$790,3,FALSE)</f>
        <v xml:space="preserve">โรงเรียนมหาวชิราวุธ </v>
      </c>
      <c r="C678" s="28">
        <v>2000400679</v>
      </c>
      <c r="D678" s="59" t="str">
        <f>VLOOKUP(C678,[3]รวม!$A$2:$C$790,3,FALSE)</f>
        <v xml:space="preserve">โรงเรียนมหาวชิราวุธ </v>
      </c>
      <c r="E678" s="28" t="s">
        <v>203</v>
      </c>
      <c r="F678" s="28" t="s">
        <v>224</v>
      </c>
      <c r="G678" s="28" t="s">
        <v>201</v>
      </c>
      <c r="H678" s="28" t="s">
        <v>223</v>
      </c>
      <c r="I678" s="29" t="s">
        <v>222</v>
      </c>
      <c r="J678" s="38">
        <v>42000</v>
      </c>
      <c r="K678" s="38">
        <v>-35817.51</v>
      </c>
      <c r="L678" s="38">
        <v>6182.49</v>
      </c>
    </row>
    <row r="679" spans="1:12" x14ac:dyDescent="0.35">
      <c r="A679" s="28">
        <v>2000400679</v>
      </c>
      <c r="B679" s="59" t="str">
        <f>VLOOKUP(A679,[3]รวม!$A$2:$C$790,3,FALSE)</f>
        <v xml:space="preserve">โรงเรียนมหาวชิราวุธ </v>
      </c>
      <c r="C679" s="28">
        <v>2000400679</v>
      </c>
      <c r="D679" s="59" t="str">
        <f>VLOOKUP(C679,[3]รวม!$A$2:$C$790,3,FALSE)</f>
        <v xml:space="preserve">โรงเรียนมหาวชิราวุธ </v>
      </c>
      <c r="E679" s="28" t="s">
        <v>203</v>
      </c>
      <c r="F679" s="28" t="s">
        <v>221</v>
      </c>
      <c r="G679" s="28" t="s">
        <v>201</v>
      </c>
      <c r="H679" s="28" t="s">
        <v>216</v>
      </c>
      <c r="I679" s="29" t="s">
        <v>220</v>
      </c>
      <c r="J679" s="38">
        <v>12500</v>
      </c>
      <c r="K679" s="38">
        <v>-7988.89</v>
      </c>
      <c r="L679" s="38">
        <v>4511.1099999999997</v>
      </c>
    </row>
    <row r="680" spans="1:12" x14ac:dyDescent="0.35">
      <c r="A680" s="28">
        <v>2000400679</v>
      </c>
      <c r="B680" s="59" t="str">
        <f>VLOOKUP(A680,[3]รวม!$A$2:$C$790,3,FALSE)</f>
        <v xml:space="preserve">โรงเรียนมหาวชิราวุธ </v>
      </c>
      <c r="C680" s="28">
        <v>2000400679</v>
      </c>
      <c r="D680" s="59" t="str">
        <f>VLOOKUP(C680,[3]รวม!$A$2:$C$790,3,FALSE)</f>
        <v xml:space="preserve">โรงเรียนมหาวชิราวุธ </v>
      </c>
      <c r="E680" s="28" t="s">
        <v>203</v>
      </c>
      <c r="F680" s="28" t="s">
        <v>219</v>
      </c>
      <c r="G680" s="28" t="s">
        <v>201</v>
      </c>
      <c r="H680" s="28" t="s">
        <v>216</v>
      </c>
      <c r="I680" s="29" t="s">
        <v>218</v>
      </c>
      <c r="J680" s="38">
        <v>13000</v>
      </c>
      <c r="K680" s="38">
        <v>-8308.44</v>
      </c>
      <c r="L680" s="38">
        <v>4691.5600000000004</v>
      </c>
    </row>
    <row r="681" spans="1:12" x14ac:dyDescent="0.35">
      <c r="A681" s="28">
        <v>2000400679</v>
      </c>
      <c r="B681" s="59" t="str">
        <f>VLOOKUP(A681,[3]รวม!$A$2:$C$790,3,FALSE)</f>
        <v xml:space="preserve">โรงเรียนมหาวชิราวุธ </v>
      </c>
      <c r="C681" s="28">
        <v>2000400679</v>
      </c>
      <c r="D681" s="59" t="str">
        <f>VLOOKUP(C681,[3]รวม!$A$2:$C$790,3,FALSE)</f>
        <v xml:space="preserve">โรงเรียนมหาวชิราวุธ </v>
      </c>
      <c r="E681" s="28" t="s">
        <v>203</v>
      </c>
      <c r="F681" s="28" t="s">
        <v>217</v>
      </c>
      <c r="G681" s="28" t="s">
        <v>201</v>
      </c>
      <c r="H681" s="28" t="s">
        <v>216</v>
      </c>
      <c r="I681" s="29" t="s">
        <v>215</v>
      </c>
      <c r="J681" s="38">
        <v>5300</v>
      </c>
      <c r="K681" s="38">
        <v>-3387.29</v>
      </c>
      <c r="L681" s="38">
        <v>1912.71</v>
      </c>
    </row>
    <row r="682" spans="1:12" x14ac:dyDescent="0.35">
      <c r="A682" s="28">
        <v>2000400679</v>
      </c>
      <c r="B682" s="59" t="str">
        <f>VLOOKUP(A682,[3]รวม!$A$2:$C$790,3,FALSE)</f>
        <v xml:space="preserve">โรงเรียนมหาวชิราวุธ </v>
      </c>
      <c r="C682" s="28">
        <v>2000400679</v>
      </c>
      <c r="D682" s="59" t="str">
        <f>VLOOKUP(C682,[3]รวม!$A$2:$C$790,3,FALSE)</f>
        <v xml:space="preserve">โรงเรียนมหาวชิราวุธ </v>
      </c>
      <c r="E682" s="28" t="s">
        <v>203</v>
      </c>
      <c r="F682" s="28" t="s">
        <v>214</v>
      </c>
      <c r="G682" s="28" t="s">
        <v>201</v>
      </c>
      <c r="H682" s="28" t="s">
        <v>209</v>
      </c>
      <c r="I682" s="29" t="s">
        <v>213</v>
      </c>
      <c r="J682" s="38">
        <v>12500</v>
      </c>
      <c r="K682" s="38">
        <v>-7488.89</v>
      </c>
      <c r="L682" s="38">
        <v>5011.1099999999997</v>
      </c>
    </row>
    <row r="683" spans="1:12" x14ac:dyDescent="0.35">
      <c r="A683" s="28">
        <v>2000400679</v>
      </c>
      <c r="B683" s="59" t="str">
        <f>VLOOKUP(A683,[3]รวม!$A$2:$C$790,3,FALSE)</f>
        <v xml:space="preserve">โรงเรียนมหาวชิราวุธ </v>
      </c>
      <c r="C683" s="28">
        <v>2000400679</v>
      </c>
      <c r="D683" s="59" t="str">
        <f>VLOOKUP(C683,[3]รวม!$A$2:$C$790,3,FALSE)</f>
        <v xml:space="preserve">โรงเรียนมหาวชิราวุธ </v>
      </c>
      <c r="E683" s="28" t="s">
        <v>203</v>
      </c>
      <c r="F683" s="28" t="s">
        <v>212</v>
      </c>
      <c r="G683" s="28" t="s">
        <v>201</v>
      </c>
      <c r="H683" s="28" t="s">
        <v>209</v>
      </c>
      <c r="I683" s="29" t="s">
        <v>211</v>
      </c>
      <c r="J683" s="38">
        <v>11000</v>
      </c>
      <c r="K683" s="38">
        <v>-6590.22</v>
      </c>
      <c r="L683" s="38">
        <v>4409.78</v>
      </c>
    </row>
    <row r="684" spans="1:12" x14ac:dyDescent="0.35">
      <c r="A684" s="28">
        <v>2000400679</v>
      </c>
      <c r="B684" s="59" t="str">
        <f>VLOOKUP(A684,[3]รวม!$A$2:$C$790,3,FALSE)</f>
        <v xml:space="preserve">โรงเรียนมหาวชิราวุธ </v>
      </c>
      <c r="C684" s="28">
        <v>2000400679</v>
      </c>
      <c r="D684" s="59" t="str">
        <f>VLOOKUP(C684,[3]รวม!$A$2:$C$790,3,FALSE)</f>
        <v xml:space="preserve">โรงเรียนมหาวชิราวุธ </v>
      </c>
      <c r="E684" s="28" t="s">
        <v>203</v>
      </c>
      <c r="F684" s="28" t="s">
        <v>210</v>
      </c>
      <c r="G684" s="28" t="s">
        <v>201</v>
      </c>
      <c r="H684" s="28" t="s">
        <v>209</v>
      </c>
      <c r="I684" s="29" t="s">
        <v>208</v>
      </c>
      <c r="J684" s="38">
        <v>19500</v>
      </c>
      <c r="K684" s="38">
        <v>-11682.67</v>
      </c>
      <c r="L684" s="38">
        <v>7817.33</v>
      </c>
    </row>
    <row r="685" spans="1:12" x14ac:dyDescent="0.35">
      <c r="A685" s="28">
        <v>2000400561</v>
      </c>
      <c r="B685" s="59" t="str">
        <f>VLOOKUP(A685,[3]รวม!$A$2:$C$790,3,FALSE)</f>
        <v>โรงเรียนราชประชานุเคราะห์ 40</v>
      </c>
      <c r="C685" s="28">
        <v>2000400561</v>
      </c>
      <c r="D685" s="59" t="str">
        <f>VLOOKUP(C685,[3]รวม!$A$2:$C$790,3,FALSE)</f>
        <v>โรงเรียนราชประชานุเคราะห์ 40</v>
      </c>
      <c r="E685" s="28" t="s">
        <v>203</v>
      </c>
      <c r="F685" s="28" t="s">
        <v>207</v>
      </c>
      <c r="G685" s="28" t="s">
        <v>201</v>
      </c>
      <c r="H685" s="28" t="s">
        <v>206</v>
      </c>
      <c r="I685" s="29" t="s">
        <v>205</v>
      </c>
      <c r="J685" s="38">
        <v>31700</v>
      </c>
      <c r="K685" s="38">
        <v>-31699</v>
      </c>
      <c r="L685" s="38">
        <v>1</v>
      </c>
    </row>
    <row r="686" spans="1:12" x14ac:dyDescent="0.35">
      <c r="A686" s="28">
        <v>2000400529</v>
      </c>
      <c r="B686" s="59" t="str">
        <f>VLOOKUP(A686,[3]รวม!$A$2:$C$790,3,FALSE)</f>
        <v>โรงเรียนราชประชานุเคราะห์ 39</v>
      </c>
      <c r="C686" s="28">
        <v>2000400529</v>
      </c>
      <c r="D686" s="59" t="str">
        <f>VLOOKUP(C686,[3]รวม!$A$2:$C$790,3,FALSE)</f>
        <v>โรงเรียนราชประชานุเคราะห์ 39</v>
      </c>
      <c r="E686" s="28" t="s">
        <v>203</v>
      </c>
      <c r="F686" s="28" t="s">
        <v>204</v>
      </c>
      <c r="G686" s="28" t="s">
        <v>201</v>
      </c>
      <c r="H686" s="28" t="s">
        <v>200</v>
      </c>
      <c r="I686" s="29" t="s">
        <v>199</v>
      </c>
      <c r="J686" s="38">
        <v>48000</v>
      </c>
      <c r="K686" s="38">
        <v>-47999</v>
      </c>
      <c r="L686" s="38">
        <v>1</v>
      </c>
    </row>
    <row r="687" spans="1:12" x14ac:dyDescent="0.35">
      <c r="A687" s="28">
        <v>2000400529</v>
      </c>
      <c r="B687" s="59" t="str">
        <f>VLOOKUP(A687,[3]รวม!$A$2:$C$790,3,FALSE)</f>
        <v>โรงเรียนราชประชานุเคราะห์ 39</v>
      </c>
      <c r="C687" s="28">
        <v>2000400529</v>
      </c>
      <c r="D687" s="59" t="str">
        <f>VLOOKUP(C687,[3]รวม!$A$2:$C$790,3,FALSE)</f>
        <v>โรงเรียนราชประชานุเคราะห์ 39</v>
      </c>
      <c r="E687" s="28" t="s">
        <v>203</v>
      </c>
      <c r="F687" s="28" t="s">
        <v>202</v>
      </c>
      <c r="G687" s="28" t="s">
        <v>201</v>
      </c>
      <c r="H687" s="28" t="s">
        <v>200</v>
      </c>
      <c r="I687" s="29" t="s">
        <v>199</v>
      </c>
      <c r="J687" s="38">
        <v>44000</v>
      </c>
      <c r="K687" s="38">
        <v>-43999</v>
      </c>
      <c r="L687" s="38">
        <v>1</v>
      </c>
    </row>
    <row r="688" spans="1:12" x14ac:dyDescent="0.35">
      <c r="A688" s="23"/>
      <c r="B688" s="23"/>
      <c r="C688" s="23"/>
      <c r="D688" s="23"/>
      <c r="E688" s="23"/>
      <c r="F688" s="23"/>
      <c r="G688" s="23"/>
      <c r="H688" s="23"/>
      <c r="I688" s="25" t="s">
        <v>119</v>
      </c>
      <c r="J688" s="26">
        <f>SUM(J6:J687)</f>
        <v>24002594.34</v>
      </c>
      <c r="K688" s="26">
        <f t="shared" ref="K688:L688" si="0">SUM(K6:K687)</f>
        <v>-22204402.920000009</v>
      </c>
      <c r="L688" s="26">
        <f t="shared" si="0"/>
        <v>1798191.42</v>
      </c>
    </row>
    <row r="691" spans="1:1" x14ac:dyDescent="0.35">
      <c r="A691" s="35" t="s">
        <v>4731</v>
      </c>
    </row>
    <row r="692" spans="1:1" x14ac:dyDescent="0.35">
      <c r="A692" s="35" t="s">
        <v>4732</v>
      </c>
    </row>
  </sheetData>
  <autoFilter ref="A5:P688" xr:uid="{00000000-0001-0000-0700-000000000000}"/>
  <mergeCells count="4">
    <mergeCell ref="A1:L1"/>
    <mergeCell ref="A2:L2"/>
    <mergeCell ref="A4:L4"/>
    <mergeCell ref="A3:L3"/>
  </mergeCells>
  <pageMargins left="0.25" right="0.24" top="0.74803149606299213" bottom="0.38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63"/>
  <sheetViews>
    <sheetView topLeftCell="A108" workbookViewId="0">
      <selection activeCell="B22" sqref="B22"/>
    </sheetView>
  </sheetViews>
  <sheetFormatPr defaultColWidth="9.140625" defaultRowHeight="21" x14ac:dyDescent="0.35"/>
  <cols>
    <col min="1" max="1" width="19" style="6" bestFit="1" customWidth="1"/>
    <col min="2" max="2" width="40.85546875" style="7" customWidth="1"/>
    <col min="3" max="3" width="18.7109375" style="6" customWidth="1"/>
    <col min="4" max="4" width="45.28515625" style="1" bestFit="1" customWidth="1"/>
    <col min="5" max="5" width="15.42578125" style="1" bestFit="1" customWidth="1"/>
    <col min="6" max="6" width="13.140625" style="1" bestFit="1" customWidth="1"/>
    <col min="7" max="7" width="8.140625" style="1" bestFit="1" customWidth="1"/>
    <col min="8" max="8" width="12.28515625" style="1" bestFit="1" customWidth="1"/>
    <col min="9" max="9" width="47.42578125" style="1" bestFit="1" customWidth="1"/>
    <col min="10" max="10" width="17.42578125" style="1" bestFit="1" customWidth="1"/>
    <col min="11" max="11" width="20.7109375" style="1" bestFit="1" customWidth="1"/>
    <col min="12" max="12" width="17.85546875" style="1" bestFit="1" customWidth="1"/>
    <col min="13" max="16384" width="9.140625" style="1"/>
  </cols>
  <sheetData>
    <row r="1" spans="1:12" x14ac:dyDescent="0.35">
      <c r="B1" s="82" t="s">
        <v>3345</v>
      </c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B2" s="82" t="s">
        <v>1438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B3" s="83" t="s">
        <v>1437</v>
      </c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x14ac:dyDescent="0.35">
      <c r="C4" s="84"/>
      <c r="D4" s="83"/>
      <c r="E4" s="85"/>
      <c r="F4" s="85"/>
      <c r="G4" s="85"/>
      <c r="H4" s="85"/>
      <c r="I4" s="85"/>
      <c r="J4" s="85"/>
    </row>
    <row r="5" spans="1:12" s="6" customFormat="1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4">
        <v>2000400030</v>
      </c>
      <c r="B6" s="27" t="s">
        <v>49</v>
      </c>
      <c r="C6" s="21">
        <v>2000400030</v>
      </c>
      <c r="D6" s="20" t="str">
        <f>VLOOKUP(C6,'[1]หน่วยเบิกจ่าย 544 แห่ง'!$B$2:$C$546,2,FALSE)</f>
        <v>ศูนย์การศึกษาพิเศษ ประจำจังหวัดสมุทรปราการ</v>
      </c>
      <c r="E6" s="20" t="s">
        <v>3346</v>
      </c>
      <c r="F6" s="20" t="s">
        <v>3347</v>
      </c>
      <c r="G6" s="20" t="s">
        <v>201</v>
      </c>
      <c r="H6" s="20" t="s">
        <v>3348</v>
      </c>
      <c r="I6" s="20" t="s">
        <v>3349</v>
      </c>
      <c r="J6" s="22">
        <v>15000</v>
      </c>
      <c r="K6" s="22">
        <v>-3493.15</v>
      </c>
      <c r="L6" s="22">
        <v>11506.85</v>
      </c>
    </row>
    <row r="7" spans="1:12" x14ac:dyDescent="0.35">
      <c r="A7" s="24">
        <v>2000400030</v>
      </c>
      <c r="B7" s="27" t="s">
        <v>49</v>
      </c>
      <c r="C7" s="21">
        <v>2000400030</v>
      </c>
      <c r="D7" s="20" t="str">
        <f>VLOOKUP(C7,'[1]หน่วยเบิกจ่าย 544 แห่ง'!$B$2:$C$546,2,FALSE)</f>
        <v>ศูนย์การศึกษาพิเศษ ประจำจังหวัดสมุทรปราการ</v>
      </c>
      <c r="E7" s="20" t="s">
        <v>3346</v>
      </c>
      <c r="F7" s="20" t="s">
        <v>3350</v>
      </c>
      <c r="G7" s="20" t="s">
        <v>201</v>
      </c>
      <c r="H7" s="20" t="s">
        <v>3348</v>
      </c>
      <c r="I7" s="20" t="s">
        <v>3351</v>
      </c>
      <c r="J7" s="22">
        <v>6900</v>
      </c>
      <c r="K7" s="22">
        <v>-1606.85</v>
      </c>
      <c r="L7" s="22">
        <v>5293.15</v>
      </c>
    </row>
    <row r="8" spans="1:12" x14ac:dyDescent="0.35">
      <c r="A8" s="24">
        <v>2000400520</v>
      </c>
      <c r="B8" s="27" t="s">
        <v>61</v>
      </c>
      <c r="C8" s="21">
        <v>2000400520</v>
      </c>
      <c r="D8" s="20" t="str">
        <f>VLOOKUP(C8,'[1]หน่วยเบิกจ่าย 544 แห่ง'!$B$2:$C$546,2,FALSE)</f>
        <v>โรงเรียนราชประชานุเคราะห์ 48</v>
      </c>
      <c r="E8" s="20" t="s">
        <v>3346</v>
      </c>
      <c r="F8" s="20" t="s">
        <v>3352</v>
      </c>
      <c r="G8" s="20" t="s">
        <v>201</v>
      </c>
      <c r="H8" s="20" t="s">
        <v>3353</v>
      </c>
      <c r="I8" s="20" t="s">
        <v>3354</v>
      </c>
      <c r="J8" s="22">
        <v>8000</v>
      </c>
      <c r="K8" s="22">
        <v>-7999</v>
      </c>
      <c r="L8" s="22">
        <v>1</v>
      </c>
    </row>
    <row r="9" spans="1:12" x14ac:dyDescent="0.35">
      <c r="A9" s="24">
        <v>2000400520</v>
      </c>
      <c r="B9" s="27" t="s">
        <v>61</v>
      </c>
      <c r="C9" s="21">
        <v>2000400520</v>
      </c>
      <c r="D9" s="20" t="str">
        <f>VLOOKUP(C9,'[1]หน่วยเบิกจ่าย 544 แห่ง'!$B$2:$C$546,2,FALSE)</f>
        <v>โรงเรียนราชประชานุเคราะห์ 48</v>
      </c>
      <c r="E9" s="20" t="s">
        <v>3346</v>
      </c>
      <c r="F9" s="20" t="s">
        <v>3355</v>
      </c>
      <c r="G9" s="20" t="s">
        <v>201</v>
      </c>
      <c r="H9" s="20" t="s">
        <v>3353</v>
      </c>
      <c r="I9" s="20" t="s">
        <v>3356</v>
      </c>
      <c r="J9" s="22">
        <v>6500</v>
      </c>
      <c r="K9" s="22">
        <v>-6499</v>
      </c>
      <c r="L9" s="22">
        <v>1</v>
      </c>
    </row>
    <row r="10" spans="1:12" x14ac:dyDescent="0.35">
      <c r="A10" s="24">
        <v>2000400520</v>
      </c>
      <c r="B10" s="27" t="s">
        <v>61</v>
      </c>
      <c r="C10" s="21">
        <v>2000400520</v>
      </c>
      <c r="D10" s="20" t="str">
        <f>VLOOKUP(C10,'[1]หน่วยเบิกจ่าย 544 แห่ง'!$B$2:$C$546,2,FALSE)</f>
        <v>โรงเรียนราชประชานุเคราะห์ 48</v>
      </c>
      <c r="E10" s="20" t="s">
        <v>3346</v>
      </c>
      <c r="F10" s="20" t="s">
        <v>3357</v>
      </c>
      <c r="G10" s="20" t="s">
        <v>201</v>
      </c>
      <c r="H10" s="20" t="s">
        <v>3353</v>
      </c>
      <c r="I10" s="20" t="s">
        <v>3356</v>
      </c>
      <c r="J10" s="22">
        <v>6500</v>
      </c>
      <c r="K10" s="22">
        <v>-6499</v>
      </c>
      <c r="L10" s="22">
        <v>1</v>
      </c>
    </row>
    <row r="11" spans="1:12" x14ac:dyDescent="0.35">
      <c r="A11" s="24">
        <v>2000400520</v>
      </c>
      <c r="B11" s="27" t="s">
        <v>61</v>
      </c>
      <c r="C11" s="21">
        <v>2000400520</v>
      </c>
      <c r="D11" s="20" t="str">
        <f>VLOOKUP(C11,'[1]หน่วยเบิกจ่าย 544 แห่ง'!$B$2:$C$546,2,FALSE)</f>
        <v>โรงเรียนราชประชานุเคราะห์ 48</v>
      </c>
      <c r="E11" s="20" t="s">
        <v>3346</v>
      </c>
      <c r="F11" s="20" t="s">
        <v>3358</v>
      </c>
      <c r="G11" s="20" t="s">
        <v>201</v>
      </c>
      <c r="H11" s="20" t="s">
        <v>3359</v>
      </c>
      <c r="I11" s="20" t="s">
        <v>3360</v>
      </c>
      <c r="J11" s="22">
        <v>17600</v>
      </c>
      <c r="K11" s="22">
        <v>-17599</v>
      </c>
      <c r="L11" s="22">
        <v>1</v>
      </c>
    </row>
    <row r="12" spans="1:12" x14ac:dyDescent="0.35">
      <c r="A12" s="24">
        <v>2000400115</v>
      </c>
      <c r="B12" s="27" t="s">
        <v>139</v>
      </c>
      <c r="C12" s="21">
        <v>2000400115</v>
      </c>
      <c r="D12" s="20" t="str">
        <f>VLOOKUP(C12,'[1]หน่วยเบิกจ่าย 544 แห่ง'!$B$2:$C$546,2,FALSE)</f>
        <v>โรงเรียนนครราชสีมาปัญญานุกูล</v>
      </c>
      <c r="E12" s="20" t="s">
        <v>3346</v>
      </c>
      <c r="F12" s="20" t="s">
        <v>3361</v>
      </c>
      <c r="G12" s="20" t="s">
        <v>201</v>
      </c>
      <c r="H12" s="20" t="s">
        <v>824</v>
      </c>
      <c r="I12" s="20" t="s">
        <v>3362</v>
      </c>
      <c r="J12" s="22">
        <v>4200</v>
      </c>
      <c r="K12" s="22">
        <v>-945.87</v>
      </c>
      <c r="L12" s="22">
        <v>3254.13</v>
      </c>
    </row>
    <row r="13" spans="1:12" x14ac:dyDescent="0.35">
      <c r="A13" s="24">
        <v>2000400115</v>
      </c>
      <c r="B13" s="27" t="s">
        <v>139</v>
      </c>
      <c r="C13" s="21">
        <v>2000400115</v>
      </c>
      <c r="D13" s="20" t="str">
        <f>VLOOKUP(C13,'[1]หน่วยเบิกจ่าย 544 แห่ง'!$B$2:$C$546,2,FALSE)</f>
        <v>โรงเรียนนครราชสีมาปัญญานุกูล</v>
      </c>
      <c r="E13" s="20" t="s">
        <v>3346</v>
      </c>
      <c r="F13" s="20" t="s">
        <v>3363</v>
      </c>
      <c r="G13" s="20" t="s">
        <v>201</v>
      </c>
      <c r="H13" s="20" t="s">
        <v>824</v>
      </c>
      <c r="I13" s="20" t="s">
        <v>3364</v>
      </c>
      <c r="J13" s="22">
        <v>7000</v>
      </c>
      <c r="K13" s="22">
        <v>-1576.44</v>
      </c>
      <c r="L13" s="22">
        <v>5423.56</v>
      </c>
    </row>
    <row r="14" spans="1:12" x14ac:dyDescent="0.35">
      <c r="A14" s="24">
        <v>2000400115</v>
      </c>
      <c r="B14" s="27" t="s">
        <v>139</v>
      </c>
      <c r="C14" s="21">
        <v>2000400115</v>
      </c>
      <c r="D14" s="20" t="str">
        <f>VLOOKUP(C14,'[1]หน่วยเบิกจ่าย 544 แห่ง'!$B$2:$C$546,2,FALSE)</f>
        <v>โรงเรียนนครราชสีมาปัญญานุกูล</v>
      </c>
      <c r="E14" s="20" t="s">
        <v>3346</v>
      </c>
      <c r="F14" s="20" t="s">
        <v>3365</v>
      </c>
      <c r="G14" s="20" t="s">
        <v>201</v>
      </c>
      <c r="H14" s="20" t="s">
        <v>3366</v>
      </c>
      <c r="I14" s="20" t="s">
        <v>3367</v>
      </c>
      <c r="J14" s="22">
        <v>2200</v>
      </c>
      <c r="K14" s="22">
        <v>-474.36</v>
      </c>
      <c r="L14" s="22">
        <v>1725.64</v>
      </c>
    </row>
    <row r="15" spans="1:12" x14ac:dyDescent="0.35">
      <c r="A15" s="24">
        <v>2000400115</v>
      </c>
      <c r="B15" s="27" t="s">
        <v>139</v>
      </c>
      <c r="C15" s="21">
        <v>2000400115</v>
      </c>
      <c r="D15" s="20" t="str">
        <f>VLOOKUP(C15,'[1]หน่วยเบิกจ่าย 544 แห่ง'!$B$2:$C$546,2,FALSE)</f>
        <v>โรงเรียนนครราชสีมาปัญญานุกูล</v>
      </c>
      <c r="E15" s="20" t="s">
        <v>3346</v>
      </c>
      <c r="F15" s="20" t="s">
        <v>3368</v>
      </c>
      <c r="G15" s="20" t="s">
        <v>201</v>
      </c>
      <c r="H15" s="20" t="s">
        <v>3366</v>
      </c>
      <c r="I15" s="20" t="s">
        <v>3369</v>
      </c>
      <c r="J15" s="22">
        <v>2200</v>
      </c>
      <c r="K15" s="22">
        <v>-474.36</v>
      </c>
      <c r="L15" s="22">
        <v>1725.64</v>
      </c>
    </row>
    <row r="16" spans="1:12" x14ac:dyDescent="0.35">
      <c r="A16" s="24">
        <v>2000400115</v>
      </c>
      <c r="B16" s="27" t="s">
        <v>139</v>
      </c>
      <c r="C16" s="21">
        <v>2000400115</v>
      </c>
      <c r="D16" s="20" t="str">
        <f>VLOOKUP(C16,'[1]หน่วยเบิกจ่าย 544 แห่ง'!$B$2:$C$546,2,FALSE)</f>
        <v>โรงเรียนนครราชสีมาปัญญานุกูล</v>
      </c>
      <c r="E16" s="20" t="s">
        <v>3346</v>
      </c>
      <c r="F16" s="20" t="s">
        <v>3370</v>
      </c>
      <c r="G16" s="20" t="s">
        <v>201</v>
      </c>
      <c r="H16" s="20" t="s">
        <v>3371</v>
      </c>
      <c r="I16" s="20" t="s">
        <v>3372</v>
      </c>
      <c r="J16" s="22">
        <v>15599</v>
      </c>
      <c r="K16" s="22">
        <v>-1950.58</v>
      </c>
      <c r="L16" s="22">
        <v>13648.42</v>
      </c>
    </row>
    <row r="17" spans="1:12" x14ac:dyDescent="0.35">
      <c r="A17" s="24">
        <v>2000400115</v>
      </c>
      <c r="B17" s="27" t="s">
        <v>139</v>
      </c>
      <c r="C17" s="21">
        <v>2000400115</v>
      </c>
      <c r="D17" s="20" t="str">
        <f>VLOOKUP(C17,'[1]หน่วยเบิกจ่าย 544 แห่ง'!$B$2:$C$546,2,FALSE)</f>
        <v>โรงเรียนนครราชสีมาปัญญานุกูล</v>
      </c>
      <c r="E17" s="20" t="s">
        <v>3346</v>
      </c>
      <c r="F17" s="20" t="s">
        <v>3373</v>
      </c>
      <c r="G17" s="20" t="s">
        <v>201</v>
      </c>
      <c r="H17" s="20" t="s">
        <v>3371</v>
      </c>
      <c r="I17" s="20" t="s">
        <v>3372</v>
      </c>
      <c r="J17" s="22">
        <v>15599</v>
      </c>
      <c r="K17" s="22">
        <v>-1950.58</v>
      </c>
      <c r="L17" s="22">
        <v>13648.42</v>
      </c>
    </row>
    <row r="18" spans="1:12" x14ac:dyDescent="0.35">
      <c r="A18" s="24">
        <v>2000400115</v>
      </c>
      <c r="B18" s="27" t="s">
        <v>139</v>
      </c>
      <c r="C18" s="21">
        <v>2000400115</v>
      </c>
      <c r="D18" s="20" t="str">
        <f>VLOOKUP(C18,'[1]หน่วยเบิกจ่าย 544 แห่ง'!$B$2:$C$546,2,FALSE)</f>
        <v>โรงเรียนนครราชสีมาปัญญานุกูล</v>
      </c>
      <c r="E18" s="20" t="s">
        <v>3346</v>
      </c>
      <c r="F18" s="20" t="s">
        <v>3374</v>
      </c>
      <c r="G18" s="20" t="s">
        <v>201</v>
      </c>
      <c r="H18" s="20" t="s">
        <v>3371</v>
      </c>
      <c r="I18" s="20" t="s">
        <v>3372</v>
      </c>
      <c r="J18" s="22">
        <v>15599</v>
      </c>
      <c r="K18" s="22">
        <v>-1950.58</v>
      </c>
      <c r="L18" s="22">
        <v>13648.42</v>
      </c>
    </row>
    <row r="19" spans="1:12" x14ac:dyDescent="0.35">
      <c r="A19" s="24">
        <v>2000400115</v>
      </c>
      <c r="B19" s="27" t="s">
        <v>139</v>
      </c>
      <c r="C19" s="21">
        <v>2000400115</v>
      </c>
      <c r="D19" s="20" t="str">
        <f>VLOOKUP(C19,'[1]หน่วยเบิกจ่าย 544 แห่ง'!$B$2:$C$546,2,FALSE)</f>
        <v>โรงเรียนนครราชสีมาปัญญานุกูล</v>
      </c>
      <c r="E19" s="20" t="s">
        <v>3346</v>
      </c>
      <c r="F19" s="20" t="s">
        <v>3375</v>
      </c>
      <c r="G19" s="20" t="s">
        <v>201</v>
      </c>
      <c r="H19" s="20" t="s">
        <v>3371</v>
      </c>
      <c r="I19" s="20" t="s">
        <v>3372</v>
      </c>
      <c r="J19" s="22">
        <v>15599</v>
      </c>
      <c r="K19" s="22">
        <v>-1950.58</v>
      </c>
      <c r="L19" s="22">
        <v>13648.42</v>
      </c>
    </row>
    <row r="20" spans="1:12" x14ac:dyDescent="0.35">
      <c r="A20" s="24">
        <v>2000400495</v>
      </c>
      <c r="B20" s="27" t="s">
        <v>163</v>
      </c>
      <c r="C20" s="21">
        <v>2000400495</v>
      </c>
      <c r="D20" s="20" t="str">
        <f>VLOOKUP(C20,'[1]หน่วยเบิกจ่าย 544 แห่ง'!$B$2:$C$546,2,FALSE)</f>
        <v>สพป.นครราชสีมา เขต 7</v>
      </c>
      <c r="E20" s="20" t="s">
        <v>3346</v>
      </c>
      <c r="F20" s="20" t="s">
        <v>3376</v>
      </c>
      <c r="G20" s="20" t="s">
        <v>201</v>
      </c>
      <c r="H20" s="20" t="s">
        <v>1057</v>
      </c>
      <c r="I20" s="20" t="s">
        <v>3377</v>
      </c>
      <c r="J20" s="22">
        <v>6900</v>
      </c>
      <c r="K20" s="22">
        <v>-4291.2299999999996</v>
      </c>
      <c r="L20" s="22">
        <v>2608.77</v>
      </c>
    </row>
    <row r="21" spans="1:12" x14ac:dyDescent="0.35">
      <c r="A21" s="24">
        <v>2000400495</v>
      </c>
      <c r="B21" s="27" t="s">
        <v>163</v>
      </c>
      <c r="C21" s="21">
        <v>2000400495</v>
      </c>
      <c r="D21" s="20" t="str">
        <f>VLOOKUP(C21,'[1]หน่วยเบิกจ่าย 544 แห่ง'!$B$2:$C$546,2,FALSE)</f>
        <v>สพป.นครราชสีมา เขต 7</v>
      </c>
      <c r="E21" s="20" t="s">
        <v>3346</v>
      </c>
      <c r="F21" s="20" t="s">
        <v>3378</v>
      </c>
      <c r="G21" s="20" t="s">
        <v>201</v>
      </c>
      <c r="H21" s="20" t="s">
        <v>1057</v>
      </c>
      <c r="I21" s="20" t="s">
        <v>3377</v>
      </c>
      <c r="J21" s="22">
        <v>6900</v>
      </c>
      <c r="K21" s="22">
        <v>-4291.2299999999996</v>
      </c>
      <c r="L21" s="22">
        <v>2608.77</v>
      </c>
    </row>
    <row r="22" spans="1:12" x14ac:dyDescent="0.35">
      <c r="A22" s="24">
        <v>2000400114</v>
      </c>
      <c r="B22" s="27" t="s">
        <v>138</v>
      </c>
      <c r="C22" s="21">
        <v>2000400114</v>
      </c>
      <c r="D22" s="20" t="str">
        <f>VLOOKUP(C22,'[1]หน่วยเบิกจ่าย 544 แห่ง'!$B$2:$C$546,2,FALSE)</f>
        <v>โรงเรียนโสตศึกษาจังหวัดสุรินทร์</v>
      </c>
      <c r="E22" s="20" t="s">
        <v>3346</v>
      </c>
      <c r="F22" s="20" t="s">
        <v>3379</v>
      </c>
      <c r="G22" s="20" t="s">
        <v>201</v>
      </c>
      <c r="H22" s="20" t="s">
        <v>3380</v>
      </c>
      <c r="I22" s="20" t="s">
        <v>3381</v>
      </c>
      <c r="J22" s="22">
        <v>18000</v>
      </c>
      <c r="K22" s="22">
        <v>-17496.93</v>
      </c>
      <c r="L22" s="22">
        <v>503.07</v>
      </c>
    </row>
    <row r="23" spans="1:12" x14ac:dyDescent="0.35">
      <c r="A23" s="24">
        <v>2000400555</v>
      </c>
      <c r="B23" s="27" t="s">
        <v>33</v>
      </c>
      <c r="C23" s="21">
        <v>2000400555</v>
      </c>
      <c r="D23" s="20" t="str">
        <f>VLOOKUP(C23,'[1]หน่วยเบิกจ่าย 544 แห่ง'!$B$2:$C$546,2,FALSE)</f>
        <v>โรงเรียนราชประชานุเคราะห์ 32</v>
      </c>
      <c r="E23" s="20" t="s">
        <v>3346</v>
      </c>
      <c r="F23" s="20" t="s">
        <v>3382</v>
      </c>
      <c r="G23" s="20" t="s">
        <v>201</v>
      </c>
      <c r="H23" s="20" t="s">
        <v>3383</v>
      </c>
      <c r="I23" s="20" t="s">
        <v>3384</v>
      </c>
      <c r="J23" s="22">
        <v>18600</v>
      </c>
      <c r="K23" s="22">
        <v>-2955.61</v>
      </c>
      <c r="L23" s="22">
        <v>15644.39</v>
      </c>
    </row>
    <row r="24" spans="1:12" x14ac:dyDescent="0.35">
      <c r="A24" s="24">
        <v>2000400555</v>
      </c>
      <c r="B24" s="27" t="s">
        <v>33</v>
      </c>
      <c r="C24" s="21">
        <v>2000400555</v>
      </c>
      <c r="D24" s="20" t="str">
        <f>VLOOKUP(C24,'[1]หน่วยเบิกจ่าย 544 แห่ง'!$B$2:$C$546,2,FALSE)</f>
        <v>โรงเรียนราชประชานุเคราะห์ 32</v>
      </c>
      <c r="E24" s="20" t="s">
        <v>3346</v>
      </c>
      <c r="F24" s="20" t="s">
        <v>3385</v>
      </c>
      <c r="G24" s="20" t="s">
        <v>201</v>
      </c>
      <c r="H24" s="20" t="s">
        <v>3383</v>
      </c>
      <c r="I24" s="20" t="s">
        <v>3386</v>
      </c>
      <c r="J24" s="22">
        <v>7600</v>
      </c>
      <c r="K24" s="22">
        <v>-1207.67</v>
      </c>
      <c r="L24" s="22">
        <v>6392.33</v>
      </c>
    </row>
    <row r="25" spans="1:12" x14ac:dyDescent="0.35">
      <c r="A25" s="24">
        <v>2000400553</v>
      </c>
      <c r="B25" s="27" t="s">
        <v>31</v>
      </c>
      <c r="C25" s="21">
        <v>2000400553</v>
      </c>
      <c r="D25" s="20" t="str">
        <f>VLOOKUP(C25,'[1]หน่วยเบิกจ่าย 544 แห่ง'!$B$2:$C$546,2,FALSE)</f>
        <v>โรงเรียนราชประชานุเคราะห์ 28</v>
      </c>
      <c r="E25" s="20" t="s">
        <v>3346</v>
      </c>
      <c r="F25" s="20" t="s">
        <v>3387</v>
      </c>
      <c r="G25" s="20" t="s">
        <v>201</v>
      </c>
      <c r="H25" s="20" t="s">
        <v>3388</v>
      </c>
      <c r="I25" s="20" t="s">
        <v>3389</v>
      </c>
      <c r="J25" s="22">
        <v>26400</v>
      </c>
      <c r="K25" s="22">
        <v>-14.46</v>
      </c>
      <c r="L25" s="22">
        <v>26385.54</v>
      </c>
    </row>
    <row r="26" spans="1:12" x14ac:dyDescent="0.35">
      <c r="A26" s="24">
        <v>2000400110</v>
      </c>
      <c r="B26" s="27" t="s">
        <v>134</v>
      </c>
      <c r="C26" s="21">
        <v>2000400110</v>
      </c>
      <c r="D26" s="20" t="str">
        <f>VLOOKUP(C26,'[1]หน่วยเบิกจ่าย 544 แห่ง'!$B$2:$C$546,2,FALSE)</f>
        <v>โรงเรียนโสตศึกษาจังหวัดอุดรธานี</v>
      </c>
      <c r="E26" s="20" t="s">
        <v>3346</v>
      </c>
      <c r="F26" s="20" t="s">
        <v>3390</v>
      </c>
      <c r="G26" s="20" t="s">
        <v>1065</v>
      </c>
      <c r="H26" s="20" t="s">
        <v>3391</v>
      </c>
      <c r="I26" s="20" t="s">
        <v>3392</v>
      </c>
      <c r="J26" s="22">
        <v>20000</v>
      </c>
      <c r="K26" s="22">
        <v>-717.82</v>
      </c>
      <c r="L26" s="22">
        <v>19282.18</v>
      </c>
    </row>
    <row r="27" spans="1:12" x14ac:dyDescent="0.35">
      <c r="A27" s="24">
        <v>2000400110</v>
      </c>
      <c r="B27" s="27" t="s">
        <v>134</v>
      </c>
      <c r="C27" s="21">
        <v>2000400110</v>
      </c>
      <c r="D27" s="20" t="str">
        <f>VLOOKUP(C27,'[1]หน่วยเบิกจ่าย 544 แห่ง'!$B$2:$C$546,2,FALSE)</f>
        <v>โรงเรียนโสตศึกษาจังหวัดอุดรธานี</v>
      </c>
      <c r="E27" s="20" t="s">
        <v>3346</v>
      </c>
      <c r="F27" s="20" t="s">
        <v>3390</v>
      </c>
      <c r="G27" s="20" t="s">
        <v>1063</v>
      </c>
      <c r="H27" s="20" t="s">
        <v>3391</v>
      </c>
      <c r="I27" s="20" t="s">
        <v>3392</v>
      </c>
      <c r="J27" s="22">
        <v>20000</v>
      </c>
      <c r="K27" s="22">
        <v>-717.82</v>
      </c>
      <c r="L27" s="22">
        <v>19282.18</v>
      </c>
    </row>
    <row r="28" spans="1:12" x14ac:dyDescent="0.35">
      <c r="A28" s="24">
        <v>2000400110</v>
      </c>
      <c r="B28" s="27" t="s">
        <v>134</v>
      </c>
      <c r="C28" s="21">
        <v>2000400110</v>
      </c>
      <c r="D28" s="20" t="str">
        <f>VLOOKUP(C28,'[1]หน่วยเบิกจ่าย 544 แห่ง'!$B$2:$C$546,2,FALSE)</f>
        <v>โรงเรียนโสตศึกษาจังหวัดอุดรธานี</v>
      </c>
      <c r="E28" s="20" t="s">
        <v>3346</v>
      </c>
      <c r="F28" s="20" t="s">
        <v>3390</v>
      </c>
      <c r="G28" s="20" t="s">
        <v>1061</v>
      </c>
      <c r="H28" s="20" t="s">
        <v>3391</v>
      </c>
      <c r="I28" s="20" t="s">
        <v>3392</v>
      </c>
      <c r="J28" s="22">
        <v>20000</v>
      </c>
      <c r="K28" s="22">
        <v>-717.82</v>
      </c>
      <c r="L28" s="22">
        <v>19282.18</v>
      </c>
    </row>
    <row r="29" spans="1:12" x14ac:dyDescent="0.35">
      <c r="A29" s="24">
        <v>2000400110</v>
      </c>
      <c r="B29" s="27" t="s">
        <v>134</v>
      </c>
      <c r="C29" s="21">
        <v>2000400110</v>
      </c>
      <c r="D29" s="20" t="str">
        <f>VLOOKUP(C29,'[1]หน่วยเบิกจ่าย 544 แห่ง'!$B$2:$C$546,2,FALSE)</f>
        <v>โรงเรียนโสตศึกษาจังหวัดอุดรธานี</v>
      </c>
      <c r="E29" s="20" t="s">
        <v>3346</v>
      </c>
      <c r="F29" s="20" t="s">
        <v>3390</v>
      </c>
      <c r="G29" s="20" t="s">
        <v>1058</v>
      </c>
      <c r="H29" s="20" t="s">
        <v>3391</v>
      </c>
      <c r="I29" s="20" t="s">
        <v>3392</v>
      </c>
      <c r="J29" s="22">
        <v>20000</v>
      </c>
      <c r="K29" s="22">
        <v>-717.82</v>
      </c>
      <c r="L29" s="22">
        <v>19282.18</v>
      </c>
    </row>
    <row r="30" spans="1:12" x14ac:dyDescent="0.35">
      <c r="A30" s="24">
        <v>2000400110</v>
      </c>
      <c r="B30" s="27" t="s">
        <v>134</v>
      </c>
      <c r="C30" s="21">
        <v>2000400110</v>
      </c>
      <c r="D30" s="20" t="str">
        <f>VLOOKUP(C30,'[1]หน่วยเบิกจ่าย 544 แห่ง'!$B$2:$C$546,2,FALSE)</f>
        <v>โรงเรียนโสตศึกษาจังหวัดอุดรธานี</v>
      </c>
      <c r="E30" s="20" t="s">
        <v>3346</v>
      </c>
      <c r="F30" s="20" t="s">
        <v>3390</v>
      </c>
      <c r="G30" s="20" t="s">
        <v>3393</v>
      </c>
      <c r="H30" s="20" t="s">
        <v>3391</v>
      </c>
      <c r="I30" s="20" t="s">
        <v>3392</v>
      </c>
      <c r="J30" s="22">
        <v>20000</v>
      </c>
      <c r="K30" s="22">
        <v>-717.82</v>
      </c>
      <c r="L30" s="22">
        <v>19282.18</v>
      </c>
    </row>
    <row r="31" spans="1:12" x14ac:dyDescent="0.35">
      <c r="A31" s="24">
        <v>2000400544</v>
      </c>
      <c r="B31" s="27" t="s">
        <v>29</v>
      </c>
      <c r="C31" s="21">
        <v>2000400544</v>
      </c>
      <c r="D31" s="20" t="str">
        <f>VLOOKUP(C31,'[1]หน่วยเบิกจ่าย 544 แห่ง'!$B$2:$C$546,2,FALSE)</f>
        <v>โรงเรียนราชประชานุเคราะห์ 52</v>
      </c>
      <c r="E31" s="20" t="s">
        <v>3346</v>
      </c>
      <c r="F31" s="20" t="s">
        <v>3394</v>
      </c>
      <c r="G31" s="20" t="s">
        <v>201</v>
      </c>
      <c r="H31" s="20" t="s">
        <v>3395</v>
      </c>
      <c r="I31" s="20" t="s">
        <v>3396</v>
      </c>
      <c r="J31" s="22">
        <v>3975</v>
      </c>
      <c r="K31" s="22">
        <v>-3974</v>
      </c>
      <c r="L31" s="22">
        <v>1</v>
      </c>
    </row>
    <row r="32" spans="1:12" x14ac:dyDescent="0.35">
      <c r="A32" s="24">
        <v>2000400544</v>
      </c>
      <c r="B32" s="27" t="s">
        <v>29</v>
      </c>
      <c r="C32" s="21">
        <v>2000400544</v>
      </c>
      <c r="D32" s="20" t="str">
        <f>VLOOKUP(C32,'[1]หน่วยเบิกจ่าย 544 แห่ง'!$B$2:$C$546,2,FALSE)</f>
        <v>โรงเรียนราชประชานุเคราะห์ 52</v>
      </c>
      <c r="E32" s="20" t="s">
        <v>3346</v>
      </c>
      <c r="F32" s="20" t="s">
        <v>3397</v>
      </c>
      <c r="G32" s="20" t="s">
        <v>201</v>
      </c>
      <c r="H32" s="20" t="s">
        <v>3395</v>
      </c>
      <c r="I32" s="20" t="s">
        <v>3396</v>
      </c>
      <c r="J32" s="22">
        <v>3975</v>
      </c>
      <c r="K32" s="22">
        <v>-3974</v>
      </c>
      <c r="L32" s="22">
        <v>1</v>
      </c>
    </row>
    <row r="33" spans="1:12" x14ac:dyDescent="0.35">
      <c r="A33" s="24">
        <v>2000400544</v>
      </c>
      <c r="B33" s="27" t="s">
        <v>29</v>
      </c>
      <c r="C33" s="21">
        <v>2000400544</v>
      </c>
      <c r="D33" s="20" t="str">
        <f>VLOOKUP(C33,'[1]หน่วยเบิกจ่าย 544 แห่ง'!$B$2:$C$546,2,FALSE)</f>
        <v>โรงเรียนราชประชานุเคราะห์ 52</v>
      </c>
      <c r="E33" s="20" t="s">
        <v>3346</v>
      </c>
      <c r="F33" s="20" t="s">
        <v>3398</v>
      </c>
      <c r="G33" s="20" t="s">
        <v>201</v>
      </c>
      <c r="H33" s="20" t="s">
        <v>3395</v>
      </c>
      <c r="I33" s="20" t="s">
        <v>3396</v>
      </c>
      <c r="J33" s="22">
        <v>3975</v>
      </c>
      <c r="K33" s="22">
        <v>-3974</v>
      </c>
      <c r="L33" s="22">
        <v>1</v>
      </c>
    </row>
    <row r="34" spans="1:12" x14ac:dyDescent="0.35">
      <c r="A34" s="24">
        <v>2000400544</v>
      </c>
      <c r="B34" s="27" t="s">
        <v>29</v>
      </c>
      <c r="C34" s="21">
        <v>2000400544</v>
      </c>
      <c r="D34" s="20" t="str">
        <f>VLOOKUP(C34,'[1]หน่วยเบิกจ่าย 544 แห่ง'!$B$2:$C$546,2,FALSE)</f>
        <v>โรงเรียนราชประชานุเคราะห์ 52</v>
      </c>
      <c r="E34" s="20" t="s">
        <v>3346</v>
      </c>
      <c r="F34" s="20" t="s">
        <v>3399</v>
      </c>
      <c r="G34" s="20" t="s">
        <v>201</v>
      </c>
      <c r="H34" s="20" t="s">
        <v>3395</v>
      </c>
      <c r="I34" s="20" t="s">
        <v>3396</v>
      </c>
      <c r="J34" s="22">
        <v>3975</v>
      </c>
      <c r="K34" s="22">
        <v>-3974</v>
      </c>
      <c r="L34" s="22">
        <v>1</v>
      </c>
    </row>
    <row r="35" spans="1:12" x14ac:dyDescent="0.35">
      <c r="A35" s="24">
        <v>2000400544</v>
      </c>
      <c r="B35" s="27" t="s">
        <v>29</v>
      </c>
      <c r="C35" s="21">
        <v>2000400544</v>
      </c>
      <c r="D35" s="20" t="str">
        <f>VLOOKUP(C35,'[1]หน่วยเบิกจ่าย 544 แห่ง'!$B$2:$C$546,2,FALSE)</f>
        <v>โรงเรียนราชประชานุเคราะห์ 52</v>
      </c>
      <c r="E35" s="20" t="s">
        <v>3346</v>
      </c>
      <c r="F35" s="20" t="s">
        <v>3400</v>
      </c>
      <c r="G35" s="20" t="s">
        <v>201</v>
      </c>
      <c r="H35" s="20" t="s">
        <v>3395</v>
      </c>
      <c r="I35" s="20" t="s">
        <v>3396</v>
      </c>
      <c r="J35" s="22">
        <v>3975</v>
      </c>
      <c r="K35" s="22">
        <v>-3974</v>
      </c>
      <c r="L35" s="22">
        <v>1</v>
      </c>
    </row>
    <row r="36" spans="1:12" x14ac:dyDescent="0.35">
      <c r="A36" s="24">
        <v>2000400544</v>
      </c>
      <c r="B36" s="27" t="s">
        <v>29</v>
      </c>
      <c r="C36" s="21">
        <v>2000400544</v>
      </c>
      <c r="D36" s="20" t="str">
        <f>VLOOKUP(C36,'[1]หน่วยเบิกจ่าย 544 แห่ง'!$B$2:$C$546,2,FALSE)</f>
        <v>โรงเรียนราชประชานุเคราะห์ 52</v>
      </c>
      <c r="E36" s="20" t="s">
        <v>3346</v>
      </c>
      <c r="F36" s="20" t="s">
        <v>3401</v>
      </c>
      <c r="G36" s="20" t="s">
        <v>201</v>
      </c>
      <c r="H36" s="20" t="s">
        <v>3395</v>
      </c>
      <c r="I36" s="20" t="s">
        <v>3396</v>
      </c>
      <c r="J36" s="22">
        <v>3975</v>
      </c>
      <c r="K36" s="22">
        <v>-3974</v>
      </c>
      <c r="L36" s="22">
        <v>1</v>
      </c>
    </row>
    <row r="37" spans="1:12" x14ac:dyDescent="0.35">
      <c r="A37" s="24">
        <v>2000400544</v>
      </c>
      <c r="B37" s="27" t="s">
        <v>29</v>
      </c>
      <c r="C37" s="21">
        <v>2000400544</v>
      </c>
      <c r="D37" s="20" t="str">
        <f>VLOOKUP(C37,'[1]หน่วยเบิกจ่าย 544 แห่ง'!$B$2:$C$546,2,FALSE)</f>
        <v>โรงเรียนราชประชานุเคราะห์ 52</v>
      </c>
      <c r="E37" s="20" t="s">
        <v>3346</v>
      </c>
      <c r="F37" s="20" t="s">
        <v>3402</v>
      </c>
      <c r="G37" s="20" t="s">
        <v>201</v>
      </c>
      <c r="H37" s="20" t="s">
        <v>3403</v>
      </c>
      <c r="I37" s="20" t="s">
        <v>3396</v>
      </c>
      <c r="J37" s="22">
        <v>130500</v>
      </c>
      <c r="K37" s="22">
        <v>-130499</v>
      </c>
      <c r="L37" s="22">
        <v>1</v>
      </c>
    </row>
    <row r="38" spans="1:12" x14ac:dyDescent="0.35">
      <c r="A38" s="24">
        <v>2000400544</v>
      </c>
      <c r="B38" s="27" t="s">
        <v>29</v>
      </c>
      <c r="C38" s="21">
        <v>2000400544</v>
      </c>
      <c r="D38" s="20" t="str">
        <f>VLOOKUP(C38,'[1]หน่วยเบิกจ่าย 544 แห่ง'!$B$2:$C$546,2,FALSE)</f>
        <v>โรงเรียนราชประชานุเคราะห์ 52</v>
      </c>
      <c r="E38" s="20" t="s">
        <v>3346</v>
      </c>
      <c r="F38" s="20" t="s">
        <v>3404</v>
      </c>
      <c r="G38" s="20" t="s">
        <v>201</v>
      </c>
      <c r="H38" s="20" t="s">
        <v>1651</v>
      </c>
      <c r="I38" s="20" t="s">
        <v>4</v>
      </c>
      <c r="J38" s="22">
        <v>18000</v>
      </c>
      <c r="K38" s="22">
        <v>-6613.15</v>
      </c>
      <c r="L38" s="22">
        <v>11386.85</v>
      </c>
    </row>
    <row r="39" spans="1:12" x14ac:dyDescent="0.35">
      <c r="A39" s="24">
        <v>2000400544</v>
      </c>
      <c r="B39" s="27" t="s">
        <v>29</v>
      </c>
      <c r="C39" s="21">
        <v>2000400544</v>
      </c>
      <c r="D39" s="20" t="str">
        <f>VLOOKUP(C39,'[1]หน่วยเบิกจ่าย 544 แห่ง'!$B$2:$C$546,2,FALSE)</f>
        <v>โรงเรียนราชประชานุเคราะห์ 52</v>
      </c>
      <c r="E39" s="20" t="s">
        <v>3346</v>
      </c>
      <c r="F39" s="20" t="s">
        <v>3405</v>
      </c>
      <c r="G39" s="20" t="s">
        <v>201</v>
      </c>
      <c r="H39" s="20" t="s">
        <v>1651</v>
      </c>
      <c r="I39" s="20" t="s">
        <v>4</v>
      </c>
      <c r="J39" s="22">
        <v>6900</v>
      </c>
      <c r="K39" s="22">
        <v>-2535.04</v>
      </c>
      <c r="L39" s="22">
        <v>4364.96</v>
      </c>
    </row>
    <row r="40" spans="1:12" x14ac:dyDescent="0.35">
      <c r="A40" s="24">
        <v>2000400544</v>
      </c>
      <c r="B40" s="27" t="s">
        <v>29</v>
      </c>
      <c r="C40" s="21">
        <v>2000400544</v>
      </c>
      <c r="D40" s="20" t="str">
        <f>VLOOKUP(C40,'[1]หน่วยเบิกจ่าย 544 แห่ง'!$B$2:$C$546,2,FALSE)</f>
        <v>โรงเรียนราชประชานุเคราะห์ 52</v>
      </c>
      <c r="E40" s="20" t="s">
        <v>3346</v>
      </c>
      <c r="F40" s="20" t="s">
        <v>3406</v>
      </c>
      <c r="G40" s="20" t="s">
        <v>201</v>
      </c>
      <c r="H40" s="20" t="s">
        <v>1651</v>
      </c>
      <c r="I40" s="20" t="s">
        <v>4</v>
      </c>
      <c r="J40" s="22">
        <v>44400</v>
      </c>
      <c r="K40" s="22">
        <v>-16312.44</v>
      </c>
      <c r="L40" s="22">
        <v>28087.56</v>
      </c>
    </row>
    <row r="41" spans="1:12" x14ac:dyDescent="0.35">
      <c r="A41" s="24">
        <v>2000400544</v>
      </c>
      <c r="B41" s="27" t="s">
        <v>29</v>
      </c>
      <c r="C41" s="21">
        <v>2000400544</v>
      </c>
      <c r="D41" s="20" t="str">
        <f>VLOOKUP(C41,'[1]หน่วยเบิกจ่าย 544 แห่ง'!$B$2:$C$546,2,FALSE)</f>
        <v>โรงเรียนราชประชานุเคราะห์ 52</v>
      </c>
      <c r="E41" s="20" t="s">
        <v>3346</v>
      </c>
      <c r="F41" s="20" t="s">
        <v>3407</v>
      </c>
      <c r="G41" s="20" t="s">
        <v>201</v>
      </c>
      <c r="H41" s="20" t="s">
        <v>3408</v>
      </c>
      <c r="I41" s="20" t="s">
        <v>4</v>
      </c>
      <c r="J41" s="22">
        <v>29000</v>
      </c>
      <c r="K41" s="22">
        <v>-740.41</v>
      </c>
      <c r="L41" s="22">
        <v>28259.59</v>
      </c>
    </row>
    <row r="42" spans="1:12" x14ac:dyDescent="0.35">
      <c r="A42" s="24">
        <v>2000400544</v>
      </c>
      <c r="B42" s="27" t="s">
        <v>29</v>
      </c>
      <c r="C42" s="21">
        <v>2000400544</v>
      </c>
      <c r="D42" s="20" t="str">
        <f>VLOOKUP(C42,'[1]หน่วยเบิกจ่าย 544 แห่ง'!$B$2:$C$546,2,FALSE)</f>
        <v>โรงเรียนราชประชานุเคราะห์ 52</v>
      </c>
      <c r="E42" s="20" t="s">
        <v>3346</v>
      </c>
      <c r="F42" s="20" t="s">
        <v>3409</v>
      </c>
      <c r="G42" s="20" t="s">
        <v>201</v>
      </c>
      <c r="H42" s="20" t="s">
        <v>3408</v>
      </c>
      <c r="I42" s="20" t="s">
        <v>4</v>
      </c>
      <c r="J42" s="22">
        <v>6200</v>
      </c>
      <c r="K42" s="22">
        <v>-158.31</v>
      </c>
      <c r="L42" s="22">
        <v>6041.69</v>
      </c>
    </row>
    <row r="43" spans="1:12" x14ac:dyDescent="0.35">
      <c r="A43" s="24">
        <v>2000400544</v>
      </c>
      <c r="B43" s="27" t="s">
        <v>29</v>
      </c>
      <c r="C43" s="21">
        <v>2000400544</v>
      </c>
      <c r="D43" s="20" t="str">
        <f>VLOOKUP(C43,'[1]หน่วยเบิกจ่าย 544 แห่ง'!$B$2:$C$546,2,FALSE)</f>
        <v>โรงเรียนราชประชานุเคราะห์ 52</v>
      </c>
      <c r="E43" s="20" t="s">
        <v>3346</v>
      </c>
      <c r="F43" s="20" t="s">
        <v>3410</v>
      </c>
      <c r="G43" s="20" t="s">
        <v>201</v>
      </c>
      <c r="H43" s="20" t="s">
        <v>3408</v>
      </c>
      <c r="I43" s="20" t="s">
        <v>4</v>
      </c>
      <c r="J43" s="22">
        <v>5300</v>
      </c>
      <c r="K43" s="22">
        <v>-118.58</v>
      </c>
      <c r="L43" s="22">
        <v>5181.42</v>
      </c>
    </row>
    <row r="44" spans="1:12" x14ac:dyDescent="0.35">
      <c r="A44" s="24">
        <v>2000400071</v>
      </c>
      <c r="B44" s="27" t="s">
        <v>26</v>
      </c>
      <c r="C44" s="21">
        <v>2000400071</v>
      </c>
      <c r="D44" s="20" t="str">
        <f>VLOOKUP(C44,'[1]หน่วยเบิกจ่าย 544 แห่ง'!$B$2:$C$546,2,FALSE)</f>
        <v>ศูนย์การศึกษาพิเศษ ประจำจังหวัดหนองคาย</v>
      </c>
      <c r="E44" s="20" t="s">
        <v>3346</v>
      </c>
      <c r="F44" s="20" t="s">
        <v>3411</v>
      </c>
      <c r="G44" s="20" t="s">
        <v>201</v>
      </c>
      <c r="H44" s="20" t="s">
        <v>1541</v>
      </c>
      <c r="I44" s="20" t="s">
        <v>3412</v>
      </c>
      <c r="J44" s="22">
        <v>5300</v>
      </c>
      <c r="K44" s="22">
        <v>-261.37</v>
      </c>
      <c r="L44" s="22">
        <v>5038.63</v>
      </c>
    </row>
    <row r="45" spans="1:12" x14ac:dyDescent="0.35">
      <c r="A45" s="24">
        <v>2000400071</v>
      </c>
      <c r="B45" s="27" t="s">
        <v>26</v>
      </c>
      <c r="C45" s="21">
        <v>2000400071</v>
      </c>
      <c r="D45" s="20" t="str">
        <f>VLOOKUP(C45,'[1]หน่วยเบิกจ่าย 544 แห่ง'!$B$2:$C$546,2,FALSE)</f>
        <v>ศูนย์การศึกษาพิเศษ ประจำจังหวัดหนองคาย</v>
      </c>
      <c r="E45" s="20" t="s">
        <v>3346</v>
      </c>
      <c r="F45" s="20" t="s">
        <v>3413</v>
      </c>
      <c r="G45" s="20" t="s">
        <v>201</v>
      </c>
      <c r="H45" s="20" t="s">
        <v>1541</v>
      </c>
      <c r="I45" s="20" t="s">
        <v>3384</v>
      </c>
      <c r="J45" s="22">
        <v>6200</v>
      </c>
      <c r="K45" s="22">
        <v>-305.74</v>
      </c>
      <c r="L45" s="22">
        <v>5894.26</v>
      </c>
    </row>
    <row r="46" spans="1:12" x14ac:dyDescent="0.35">
      <c r="A46" s="24">
        <v>2000400552</v>
      </c>
      <c r="B46" s="27" t="s">
        <v>30</v>
      </c>
      <c r="C46" s="21">
        <v>2000400552</v>
      </c>
      <c r="D46" s="20" t="str">
        <f>VLOOKUP(C46,'[1]หน่วยเบิกจ่าย 544 แห่ง'!$B$2:$C$546,2,FALSE)</f>
        <v>โรงเรียนราชประชานุเคราะห์ 27</v>
      </c>
      <c r="E46" s="20" t="s">
        <v>3346</v>
      </c>
      <c r="F46" s="20" t="s">
        <v>3414</v>
      </c>
      <c r="G46" s="20" t="s">
        <v>201</v>
      </c>
      <c r="H46" s="20" t="s">
        <v>3415</v>
      </c>
      <c r="I46" s="20" t="s">
        <v>3416</v>
      </c>
      <c r="J46" s="22">
        <v>12400</v>
      </c>
      <c r="K46" s="22">
        <v>-200.44</v>
      </c>
      <c r="L46" s="22">
        <v>12199.56</v>
      </c>
    </row>
    <row r="47" spans="1:12" x14ac:dyDescent="0.35">
      <c r="A47" s="24">
        <v>2000400552</v>
      </c>
      <c r="B47" s="27" t="s">
        <v>30</v>
      </c>
      <c r="C47" s="21">
        <v>2000400552</v>
      </c>
      <c r="D47" s="20" t="str">
        <f>VLOOKUP(C47,'[1]หน่วยเบิกจ่าย 544 แห่ง'!$B$2:$C$546,2,FALSE)</f>
        <v>โรงเรียนราชประชานุเคราะห์ 27</v>
      </c>
      <c r="E47" s="20" t="s">
        <v>3346</v>
      </c>
      <c r="F47" s="20" t="s">
        <v>3417</v>
      </c>
      <c r="G47" s="20" t="s">
        <v>201</v>
      </c>
      <c r="H47" s="20" t="s">
        <v>3415</v>
      </c>
      <c r="I47" s="20" t="s">
        <v>3418</v>
      </c>
      <c r="J47" s="22">
        <v>10600</v>
      </c>
      <c r="K47" s="22">
        <v>-171.34</v>
      </c>
      <c r="L47" s="22">
        <v>10428.66</v>
      </c>
    </row>
    <row r="48" spans="1:12" x14ac:dyDescent="0.35">
      <c r="A48" s="24">
        <v>2000400552</v>
      </c>
      <c r="B48" s="27" t="s">
        <v>30</v>
      </c>
      <c r="C48" s="21">
        <v>2000400552</v>
      </c>
      <c r="D48" s="20" t="str">
        <f>VLOOKUP(C48,'[1]หน่วยเบิกจ่าย 544 แห่ง'!$B$2:$C$546,2,FALSE)</f>
        <v>โรงเรียนราชประชานุเคราะห์ 27</v>
      </c>
      <c r="E48" s="20" t="s">
        <v>3346</v>
      </c>
      <c r="F48" s="20" t="s">
        <v>3419</v>
      </c>
      <c r="G48" s="20" t="s">
        <v>201</v>
      </c>
      <c r="H48" s="20" t="s">
        <v>3415</v>
      </c>
      <c r="I48" s="20" t="s">
        <v>3420</v>
      </c>
      <c r="J48" s="22">
        <v>29000</v>
      </c>
      <c r="K48" s="22">
        <v>-468.76</v>
      </c>
      <c r="L48" s="22">
        <v>28531.24</v>
      </c>
    </row>
    <row r="49" spans="1:12" x14ac:dyDescent="0.35">
      <c r="A49" s="24">
        <v>2000400552</v>
      </c>
      <c r="B49" s="27" t="s">
        <v>30</v>
      </c>
      <c r="C49" s="21">
        <v>2000400552</v>
      </c>
      <c r="D49" s="20" t="str">
        <f>VLOOKUP(C49,'[1]หน่วยเบิกจ่าย 544 แห่ง'!$B$2:$C$546,2,FALSE)</f>
        <v>โรงเรียนราชประชานุเคราะห์ 27</v>
      </c>
      <c r="E49" s="20" t="s">
        <v>3346</v>
      </c>
      <c r="F49" s="20" t="s">
        <v>3421</v>
      </c>
      <c r="G49" s="20" t="s">
        <v>201</v>
      </c>
      <c r="H49" s="20" t="s">
        <v>3415</v>
      </c>
      <c r="I49" s="20" t="s">
        <v>3422</v>
      </c>
      <c r="J49" s="22">
        <v>27000</v>
      </c>
      <c r="K49" s="22">
        <v>-436.44</v>
      </c>
      <c r="L49" s="22">
        <v>26563.56</v>
      </c>
    </row>
    <row r="50" spans="1:12" x14ac:dyDescent="0.35">
      <c r="A50" s="24">
        <v>2000400552</v>
      </c>
      <c r="B50" s="27" t="s">
        <v>30</v>
      </c>
      <c r="C50" s="21">
        <v>2000400552</v>
      </c>
      <c r="D50" s="20" t="str">
        <f>VLOOKUP(C50,'[1]หน่วยเบิกจ่าย 544 แห่ง'!$B$2:$C$546,2,FALSE)</f>
        <v>โรงเรียนราชประชานุเคราะห์ 27</v>
      </c>
      <c r="E50" s="20" t="s">
        <v>3346</v>
      </c>
      <c r="F50" s="20" t="s">
        <v>3423</v>
      </c>
      <c r="G50" s="20" t="s">
        <v>201</v>
      </c>
      <c r="H50" s="20" t="s">
        <v>3415</v>
      </c>
      <c r="I50" s="20" t="s">
        <v>3424</v>
      </c>
      <c r="J50" s="22">
        <v>15200</v>
      </c>
      <c r="K50" s="22">
        <v>-245.69</v>
      </c>
      <c r="L50" s="22">
        <v>14954.31</v>
      </c>
    </row>
    <row r="51" spans="1:12" x14ac:dyDescent="0.35">
      <c r="A51" s="24">
        <v>2000400075</v>
      </c>
      <c r="B51" s="27" t="s">
        <v>108</v>
      </c>
      <c r="C51" s="21">
        <v>2000400075</v>
      </c>
      <c r="D51" s="20" t="str">
        <f>VLOOKUP(C51,'[1]หน่วยเบิกจ่าย 544 แห่ง'!$B$2:$C$546,2,FALSE)</f>
        <v>ศูนย์การศึกษาพิเศษ ประจำจังหวัดมหาสารคาม</v>
      </c>
      <c r="E51" s="20" t="s">
        <v>3346</v>
      </c>
      <c r="F51" s="20" t="s">
        <v>3425</v>
      </c>
      <c r="G51" s="20" t="s">
        <v>201</v>
      </c>
      <c r="H51" s="20" t="s">
        <v>3426</v>
      </c>
      <c r="I51" s="20" t="s">
        <v>3427</v>
      </c>
      <c r="J51" s="22">
        <v>6200</v>
      </c>
      <c r="K51" s="22">
        <v>-254.79</v>
      </c>
      <c r="L51" s="22">
        <v>5945.21</v>
      </c>
    </row>
    <row r="52" spans="1:12" x14ac:dyDescent="0.35">
      <c r="A52" s="24">
        <v>2000400113</v>
      </c>
      <c r="B52" s="27" t="s">
        <v>137</v>
      </c>
      <c r="C52" s="21">
        <v>2000400113</v>
      </c>
      <c r="D52" s="20" t="str">
        <f>VLOOKUP(C52,'[1]หน่วยเบิกจ่าย 544 แห่ง'!$B$2:$C$546,2,FALSE)</f>
        <v>โรงเรียนกาฬสินธุ์ปัญญานุกูล</v>
      </c>
      <c r="E52" s="20" t="s">
        <v>3346</v>
      </c>
      <c r="F52" s="20" t="s">
        <v>3428</v>
      </c>
      <c r="G52" s="20" t="s">
        <v>201</v>
      </c>
      <c r="H52" s="20" t="s">
        <v>3429</v>
      </c>
      <c r="I52" s="20" t="s">
        <v>3430</v>
      </c>
      <c r="J52" s="22">
        <v>22600</v>
      </c>
      <c r="K52" s="22">
        <v>-22599</v>
      </c>
      <c r="L52" s="22">
        <v>1</v>
      </c>
    </row>
    <row r="53" spans="1:12" x14ac:dyDescent="0.35">
      <c r="A53" s="24">
        <v>2000400113</v>
      </c>
      <c r="B53" s="27" t="s">
        <v>137</v>
      </c>
      <c r="C53" s="21">
        <v>2000400113</v>
      </c>
      <c r="D53" s="20" t="str">
        <f>VLOOKUP(C53,'[1]หน่วยเบิกจ่าย 544 แห่ง'!$B$2:$C$546,2,FALSE)</f>
        <v>โรงเรียนกาฬสินธุ์ปัญญานุกูล</v>
      </c>
      <c r="E53" s="20" t="s">
        <v>3346</v>
      </c>
      <c r="F53" s="20" t="s">
        <v>3431</v>
      </c>
      <c r="G53" s="20" t="s">
        <v>201</v>
      </c>
      <c r="H53" s="20" t="s">
        <v>2183</v>
      </c>
      <c r="I53" s="20" t="s">
        <v>3432</v>
      </c>
      <c r="J53" s="22">
        <v>5200</v>
      </c>
      <c r="K53" s="22">
        <v>-1491.61</v>
      </c>
      <c r="L53" s="22">
        <v>3708.39</v>
      </c>
    </row>
    <row r="54" spans="1:12" x14ac:dyDescent="0.35">
      <c r="A54" s="24">
        <v>2000400113</v>
      </c>
      <c r="B54" s="27" t="s">
        <v>137</v>
      </c>
      <c r="C54" s="21">
        <v>2000400113</v>
      </c>
      <c r="D54" s="20" t="str">
        <f>VLOOKUP(C54,'[1]หน่วยเบิกจ่าย 544 แห่ง'!$B$2:$C$546,2,FALSE)</f>
        <v>โรงเรียนกาฬสินธุ์ปัญญานุกูล</v>
      </c>
      <c r="E54" s="20" t="s">
        <v>3346</v>
      </c>
      <c r="F54" s="20" t="s">
        <v>3433</v>
      </c>
      <c r="G54" s="20" t="s">
        <v>201</v>
      </c>
      <c r="H54" s="20" t="s">
        <v>2183</v>
      </c>
      <c r="I54" s="20" t="s">
        <v>3434</v>
      </c>
      <c r="J54" s="22">
        <v>2500</v>
      </c>
      <c r="K54" s="22">
        <v>-717.12</v>
      </c>
      <c r="L54" s="22">
        <v>1782.88</v>
      </c>
    </row>
    <row r="55" spans="1:12" x14ac:dyDescent="0.35">
      <c r="A55" s="24">
        <v>2000400112</v>
      </c>
      <c r="B55" s="27" t="s">
        <v>136</v>
      </c>
      <c r="C55" s="21">
        <v>2000400112</v>
      </c>
      <c r="D55" s="20" t="str">
        <f>VLOOKUP(C55,'[1]หน่วยเบิกจ่าย 544 แห่ง'!$B$2:$C$546,2,FALSE)</f>
        <v>โรงเรียนโสตศึกษาจังหวัดมุกดาหาร</v>
      </c>
      <c r="E55" s="20" t="s">
        <v>3346</v>
      </c>
      <c r="F55" s="20" t="s">
        <v>3435</v>
      </c>
      <c r="G55" s="20" t="s">
        <v>201</v>
      </c>
      <c r="H55" s="20" t="s">
        <v>3436</v>
      </c>
      <c r="I55" s="20" t="s">
        <v>3437</v>
      </c>
      <c r="J55" s="22">
        <v>6200</v>
      </c>
      <c r="K55" s="22">
        <v>-934.26</v>
      </c>
      <c r="L55" s="22">
        <v>5265.74</v>
      </c>
    </row>
    <row r="56" spans="1:12" x14ac:dyDescent="0.35">
      <c r="A56" s="24">
        <v>2000400112</v>
      </c>
      <c r="B56" s="27" t="s">
        <v>136</v>
      </c>
      <c r="C56" s="21">
        <v>2000400112</v>
      </c>
      <c r="D56" s="20" t="str">
        <f>VLOOKUP(C56,'[1]หน่วยเบิกจ่าย 544 แห่ง'!$B$2:$C$546,2,FALSE)</f>
        <v>โรงเรียนโสตศึกษาจังหวัดมุกดาหาร</v>
      </c>
      <c r="E56" s="20" t="s">
        <v>3346</v>
      </c>
      <c r="F56" s="20" t="s">
        <v>3438</v>
      </c>
      <c r="G56" s="20" t="s">
        <v>201</v>
      </c>
      <c r="H56" s="20" t="s">
        <v>3436</v>
      </c>
      <c r="I56" s="20" t="s">
        <v>3439</v>
      </c>
      <c r="J56" s="22">
        <v>6200</v>
      </c>
      <c r="K56" s="22">
        <v>-934.26</v>
      </c>
      <c r="L56" s="22">
        <v>5265.74</v>
      </c>
    </row>
    <row r="57" spans="1:12" x14ac:dyDescent="0.35">
      <c r="A57" s="24">
        <v>2000400112</v>
      </c>
      <c r="B57" s="27" t="s">
        <v>136</v>
      </c>
      <c r="C57" s="21">
        <v>2000400112</v>
      </c>
      <c r="D57" s="20" t="str">
        <f>VLOOKUP(C57,'[1]หน่วยเบิกจ่าย 544 แห่ง'!$B$2:$C$546,2,FALSE)</f>
        <v>โรงเรียนโสตศึกษาจังหวัดมุกดาหาร</v>
      </c>
      <c r="E57" s="20" t="s">
        <v>3346</v>
      </c>
      <c r="F57" s="20" t="s">
        <v>3440</v>
      </c>
      <c r="G57" s="20" t="s">
        <v>201</v>
      </c>
      <c r="H57" s="20" t="s">
        <v>3436</v>
      </c>
      <c r="I57" s="20" t="s">
        <v>3441</v>
      </c>
      <c r="J57" s="22">
        <v>7600</v>
      </c>
      <c r="K57" s="22">
        <v>-1145.2</v>
      </c>
      <c r="L57" s="22">
        <v>6454.8</v>
      </c>
    </row>
    <row r="58" spans="1:12" x14ac:dyDescent="0.35">
      <c r="A58" s="24">
        <v>2000400112</v>
      </c>
      <c r="B58" s="27" t="s">
        <v>136</v>
      </c>
      <c r="C58" s="21">
        <v>2000400112</v>
      </c>
      <c r="D58" s="20" t="str">
        <f>VLOOKUP(C58,'[1]หน่วยเบิกจ่าย 544 แห่ง'!$B$2:$C$546,2,FALSE)</f>
        <v>โรงเรียนโสตศึกษาจังหวัดมุกดาหาร</v>
      </c>
      <c r="E58" s="20" t="s">
        <v>3346</v>
      </c>
      <c r="F58" s="20" t="s">
        <v>3442</v>
      </c>
      <c r="G58" s="20" t="s">
        <v>201</v>
      </c>
      <c r="H58" s="20" t="s">
        <v>3436</v>
      </c>
      <c r="I58" s="20" t="s">
        <v>3443</v>
      </c>
      <c r="J58" s="22">
        <v>7600</v>
      </c>
      <c r="K58" s="22">
        <v>-1145.2</v>
      </c>
      <c r="L58" s="22">
        <v>6454.8</v>
      </c>
    </row>
    <row r="59" spans="1:12" x14ac:dyDescent="0.35">
      <c r="A59" s="24">
        <v>2000400112</v>
      </c>
      <c r="B59" s="27" t="s">
        <v>136</v>
      </c>
      <c r="C59" s="21">
        <v>2000400112</v>
      </c>
      <c r="D59" s="20" t="str">
        <f>VLOOKUP(C59,'[1]หน่วยเบิกจ่าย 544 แห่ง'!$B$2:$C$546,2,FALSE)</f>
        <v>โรงเรียนโสตศึกษาจังหวัดมุกดาหาร</v>
      </c>
      <c r="E59" s="20" t="s">
        <v>3346</v>
      </c>
      <c r="F59" s="20" t="s">
        <v>3444</v>
      </c>
      <c r="G59" s="20" t="s">
        <v>201</v>
      </c>
      <c r="H59" s="20" t="s">
        <v>3436</v>
      </c>
      <c r="I59" s="20" t="s">
        <v>3445</v>
      </c>
      <c r="J59" s="22">
        <v>14500</v>
      </c>
      <c r="K59" s="22">
        <v>-2184.94</v>
      </c>
      <c r="L59" s="22">
        <v>12315.06</v>
      </c>
    </row>
    <row r="60" spans="1:12" x14ac:dyDescent="0.35">
      <c r="A60" s="24">
        <v>2000400112</v>
      </c>
      <c r="B60" s="27" t="s">
        <v>136</v>
      </c>
      <c r="C60" s="21">
        <v>2000400112</v>
      </c>
      <c r="D60" s="20" t="str">
        <f>VLOOKUP(C60,'[1]หน่วยเบิกจ่าย 544 แห่ง'!$B$2:$C$546,2,FALSE)</f>
        <v>โรงเรียนโสตศึกษาจังหวัดมุกดาหาร</v>
      </c>
      <c r="E60" s="20" t="s">
        <v>3346</v>
      </c>
      <c r="F60" s="20" t="s">
        <v>3446</v>
      </c>
      <c r="G60" s="20" t="s">
        <v>201</v>
      </c>
      <c r="H60" s="20" t="s">
        <v>3436</v>
      </c>
      <c r="I60" s="20" t="s">
        <v>3447</v>
      </c>
      <c r="J60" s="22">
        <v>40900</v>
      </c>
      <c r="K60" s="22">
        <v>-6163.01</v>
      </c>
      <c r="L60" s="22">
        <v>34736.99</v>
      </c>
    </row>
    <row r="61" spans="1:12" x14ac:dyDescent="0.35">
      <c r="A61" s="24">
        <v>2000400465</v>
      </c>
      <c r="B61" s="27" t="s">
        <v>162</v>
      </c>
      <c r="C61" s="21">
        <v>2000400465</v>
      </c>
      <c r="D61" s="20" t="str">
        <f>VLOOKUP(C61,'[1]หน่วยเบิกจ่าย 544 แห่ง'!$B$2:$C$546,2,FALSE)</f>
        <v>โรงเรียนราชประชานุเคราะห์ 30</v>
      </c>
      <c r="E61" s="20" t="s">
        <v>3346</v>
      </c>
      <c r="F61" s="20" t="s">
        <v>3448</v>
      </c>
      <c r="G61" s="20" t="s">
        <v>201</v>
      </c>
      <c r="H61" s="20" t="s">
        <v>1601</v>
      </c>
      <c r="I61" s="20" t="s">
        <v>3381</v>
      </c>
      <c r="J61" s="22">
        <v>13500</v>
      </c>
      <c r="K61" s="22">
        <v>-410.54</v>
      </c>
      <c r="L61" s="22">
        <v>13089.46</v>
      </c>
    </row>
    <row r="62" spans="1:12" x14ac:dyDescent="0.35">
      <c r="A62" s="24">
        <v>2000400550</v>
      </c>
      <c r="B62" s="27" t="s">
        <v>115</v>
      </c>
      <c r="C62" s="21">
        <v>2000400550</v>
      </c>
      <c r="D62" s="20" t="str">
        <f>VLOOKUP(C62,'[1]หน่วยเบิกจ่าย 544 แห่ง'!$B$2:$C$546,2,FALSE)</f>
        <v>โรงเรียนราชประชานุเคราะห์ 25</v>
      </c>
      <c r="E62" s="20" t="s">
        <v>3346</v>
      </c>
      <c r="F62" s="20" t="s">
        <v>3449</v>
      </c>
      <c r="G62" s="20" t="s">
        <v>201</v>
      </c>
      <c r="H62" s="20" t="s">
        <v>1886</v>
      </c>
      <c r="I62" s="20" t="s">
        <v>3450</v>
      </c>
      <c r="J62" s="22">
        <v>10600</v>
      </c>
      <c r="K62" s="22">
        <v>-1577.9</v>
      </c>
      <c r="L62" s="22">
        <v>9022.1</v>
      </c>
    </row>
    <row r="63" spans="1:12" x14ac:dyDescent="0.35">
      <c r="A63" s="24">
        <v>2000400644</v>
      </c>
      <c r="B63" s="27" t="s">
        <v>92</v>
      </c>
      <c r="C63" s="21">
        <v>2000400644</v>
      </c>
      <c r="D63" s="20" t="str">
        <f>VLOOKUP(C63,'[1]หน่วยเบิกจ่าย 544 แห่ง'!$B$2:$C$546,2,FALSE)</f>
        <v>โรงเรียนพิริยาลัยจังหวัดแพร่</v>
      </c>
      <c r="E63" s="20" t="s">
        <v>3346</v>
      </c>
      <c r="F63" s="20" t="s">
        <v>3451</v>
      </c>
      <c r="G63" s="20" t="s">
        <v>201</v>
      </c>
      <c r="H63" s="20" t="s">
        <v>3452</v>
      </c>
      <c r="I63" s="20" t="s">
        <v>3453</v>
      </c>
      <c r="J63" s="22">
        <v>5500</v>
      </c>
      <c r="K63" s="22">
        <v>-2885.16</v>
      </c>
      <c r="L63" s="22">
        <v>2614.84</v>
      </c>
    </row>
    <row r="64" spans="1:12" x14ac:dyDescent="0.35">
      <c r="A64" s="24">
        <v>2000400531</v>
      </c>
      <c r="B64" s="27" t="s">
        <v>110</v>
      </c>
      <c r="C64" s="21">
        <v>2000400531</v>
      </c>
      <c r="D64" s="20" t="str">
        <f>VLOOKUP(C64,'[1]หน่วยเบิกจ่าย 544 แห่ง'!$B$2:$C$546,2,FALSE)</f>
        <v>โรงเรียนราชประชานุเคราะห์ 56</v>
      </c>
      <c r="E64" s="20" t="s">
        <v>3346</v>
      </c>
      <c r="F64" s="20" t="s">
        <v>3454</v>
      </c>
      <c r="G64" s="20" t="s">
        <v>201</v>
      </c>
      <c r="H64" s="20" t="s">
        <v>1941</v>
      </c>
      <c r="I64" s="20" t="s">
        <v>3455</v>
      </c>
      <c r="J64" s="22">
        <v>2600</v>
      </c>
      <c r="K64" s="22">
        <v>-72.13</v>
      </c>
      <c r="L64" s="22">
        <v>2527.87</v>
      </c>
    </row>
    <row r="65" spans="1:12" x14ac:dyDescent="0.35">
      <c r="A65" s="24">
        <v>2000400531</v>
      </c>
      <c r="B65" s="27" t="s">
        <v>110</v>
      </c>
      <c r="C65" s="21">
        <v>2000400531</v>
      </c>
      <c r="D65" s="20" t="str">
        <f>VLOOKUP(C65,'[1]หน่วยเบิกจ่าย 544 แห่ง'!$B$2:$C$546,2,FALSE)</f>
        <v>โรงเรียนราชประชานุเคราะห์ 56</v>
      </c>
      <c r="E65" s="20" t="s">
        <v>3346</v>
      </c>
      <c r="F65" s="20" t="s">
        <v>3456</v>
      </c>
      <c r="G65" s="20" t="s">
        <v>201</v>
      </c>
      <c r="H65" s="20" t="s">
        <v>1941</v>
      </c>
      <c r="I65" s="20" t="s">
        <v>3457</v>
      </c>
      <c r="J65" s="22">
        <v>2500</v>
      </c>
      <c r="K65" s="22">
        <v>-69.36</v>
      </c>
      <c r="L65" s="22">
        <v>2430.64</v>
      </c>
    </row>
    <row r="66" spans="1:12" x14ac:dyDescent="0.35">
      <c r="A66" s="24">
        <v>2000400531</v>
      </c>
      <c r="B66" s="27" t="s">
        <v>110</v>
      </c>
      <c r="C66" s="21">
        <v>2000400531</v>
      </c>
      <c r="D66" s="20" t="str">
        <f>VLOOKUP(C66,'[1]หน่วยเบิกจ่าย 544 แห่ง'!$B$2:$C$546,2,FALSE)</f>
        <v>โรงเรียนราชประชานุเคราะห์ 56</v>
      </c>
      <c r="E66" s="20" t="s">
        <v>3346</v>
      </c>
      <c r="F66" s="20" t="s">
        <v>3458</v>
      </c>
      <c r="G66" s="20" t="s">
        <v>201</v>
      </c>
      <c r="H66" s="20" t="s">
        <v>1941</v>
      </c>
      <c r="I66" s="20" t="s">
        <v>3459</v>
      </c>
      <c r="J66" s="22">
        <v>3550</v>
      </c>
      <c r="K66" s="22">
        <v>-78.78</v>
      </c>
      <c r="L66" s="22">
        <v>3471.22</v>
      </c>
    </row>
    <row r="67" spans="1:12" x14ac:dyDescent="0.35">
      <c r="A67" s="24">
        <v>2000400531</v>
      </c>
      <c r="B67" s="27" t="s">
        <v>110</v>
      </c>
      <c r="C67" s="21">
        <v>2000400531</v>
      </c>
      <c r="D67" s="20" t="str">
        <f>VLOOKUP(C67,'[1]หน่วยเบิกจ่าย 544 แห่ง'!$B$2:$C$546,2,FALSE)</f>
        <v>โรงเรียนราชประชานุเคราะห์ 56</v>
      </c>
      <c r="E67" s="20" t="s">
        <v>3346</v>
      </c>
      <c r="F67" s="20" t="s">
        <v>3460</v>
      </c>
      <c r="G67" s="20" t="s">
        <v>201</v>
      </c>
      <c r="H67" s="20" t="s">
        <v>1941</v>
      </c>
      <c r="I67" s="20" t="s">
        <v>3461</v>
      </c>
      <c r="J67" s="22">
        <v>11750</v>
      </c>
      <c r="K67" s="22">
        <v>-325.95</v>
      </c>
      <c r="L67" s="22">
        <v>11424.05</v>
      </c>
    </row>
    <row r="68" spans="1:12" x14ac:dyDescent="0.35">
      <c r="A68" s="24">
        <v>2000400531</v>
      </c>
      <c r="B68" s="27" t="s">
        <v>110</v>
      </c>
      <c r="C68" s="21">
        <v>2000400531</v>
      </c>
      <c r="D68" s="20" t="str">
        <f>VLOOKUP(C68,'[1]หน่วยเบิกจ่าย 544 แห่ง'!$B$2:$C$546,2,FALSE)</f>
        <v>โรงเรียนราชประชานุเคราะห์ 56</v>
      </c>
      <c r="E68" s="20" t="s">
        <v>3346</v>
      </c>
      <c r="F68" s="20" t="s">
        <v>3462</v>
      </c>
      <c r="G68" s="20" t="s">
        <v>201</v>
      </c>
      <c r="H68" s="20" t="s">
        <v>1941</v>
      </c>
      <c r="I68" s="20" t="s">
        <v>3463</v>
      </c>
      <c r="J68" s="22">
        <v>2600</v>
      </c>
      <c r="K68" s="22">
        <v>-72.13</v>
      </c>
      <c r="L68" s="22">
        <v>2527.87</v>
      </c>
    </row>
    <row r="69" spans="1:12" x14ac:dyDescent="0.35">
      <c r="A69" s="24">
        <v>2000400531</v>
      </c>
      <c r="B69" s="27" t="s">
        <v>110</v>
      </c>
      <c r="C69" s="21">
        <v>2000400531</v>
      </c>
      <c r="D69" s="20" t="str">
        <f>VLOOKUP(C69,'[1]หน่วยเบิกจ่าย 544 แห่ง'!$B$2:$C$546,2,FALSE)</f>
        <v>โรงเรียนราชประชานุเคราะห์ 56</v>
      </c>
      <c r="E69" s="20" t="s">
        <v>3346</v>
      </c>
      <c r="F69" s="20" t="s">
        <v>3464</v>
      </c>
      <c r="G69" s="20" t="s">
        <v>201</v>
      </c>
      <c r="H69" s="20" t="s">
        <v>1941</v>
      </c>
      <c r="I69" s="20" t="s">
        <v>3465</v>
      </c>
      <c r="J69" s="22">
        <v>2350</v>
      </c>
      <c r="K69" s="22">
        <v>-65.19</v>
      </c>
      <c r="L69" s="22">
        <v>2284.81</v>
      </c>
    </row>
    <row r="70" spans="1:12" x14ac:dyDescent="0.35">
      <c r="A70" s="24">
        <v>2000400063</v>
      </c>
      <c r="B70" s="27" t="s">
        <v>105</v>
      </c>
      <c r="C70" s="21">
        <v>2000400063</v>
      </c>
      <c r="D70" s="20" t="str">
        <f>VLOOKUP(C70,'[1]หน่วยเบิกจ่าย 544 แห่ง'!$B$2:$C$546,2,FALSE)</f>
        <v>ศูนย์การศึกษาพิเศษ ประจำจังหวัดพะเยา</v>
      </c>
      <c r="E70" s="20" t="s">
        <v>3346</v>
      </c>
      <c r="F70" s="20" t="s">
        <v>3466</v>
      </c>
      <c r="G70" s="20" t="s">
        <v>201</v>
      </c>
      <c r="H70" s="20" t="s">
        <v>1910</v>
      </c>
      <c r="I70" s="20" t="s">
        <v>3467</v>
      </c>
      <c r="J70" s="22">
        <v>7600</v>
      </c>
      <c r="K70" s="22">
        <v>-114.84</v>
      </c>
      <c r="L70" s="22">
        <v>7485.16</v>
      </c>
    </row>
    <row r="71" spans="1:12" x14ac:dyDescent="0.35">
      <c r="A71" s="24">
        <v>2000400063</v>
      </c>
      <c r="B71" s="27" t="s">
        <v>105</v>
      </c>
      <c r="C71" s="21">
        <v>2000400063</v>
      </c>
      <c r="D71" s="20" t="str">
        <f>VLOOKUP(C71,'[1]หน่วยเบิกจ่าย 544 แห่ง'!$B$2:$C$546,2,FALSE)</f>
        <v>ศูนย์การศึกษาพิเศษ ประจำจังหวัดพะเยา</v>
      </c>
      <c r="E71" s="20" t="s">
        <v>3346</v>
      </c>
      <c r="F71" s="20" t="s">
        <v>3468</v>
      </c>
      <c r="G71" s="20" t="s">
        <v>201</v>
      </c>
      <c r="H71" s="20" t="s">
        <v>1910</v>
      </c>
      <c r="I71" s="20" t="s">
        <v>3469</v>
      </c>
      <c r="J71" s="22">
        <v>27000</v>
      </c>
      <c r="K71" s="22">
        <v>-408</v>
      </c>
      <c r="L71" s="22">
        <v>26592</v>
      </c>
    </row>
    <row r="72" spans="1:12" x14ac:dyDescent="0.35">
      <c r="A72" s="24">
        <v>2000400063</v>
      </c>
      <c r="B72" s="27" t="s">
        <v>105</v>
      </c>
      <c r="C72" s="21">
        <v>2000400063</v>
      </c>
      <c r="D72" s="20" t="str">
        <f>VLOOKUP(C72,'[1]หน่วยเบิกจ่าย 544 แห่ง'!$B$2:$C$546,2,FALSE)</f>
        <v>ศูนย์การศึกษาพิเศษ ประจำจังหวัดพะเยา</v>
      </c>
      <c r="E72" s="20" t="s">
        <v>3346</v>
      </c>
      <c r="F72" s="20" t="s">
        <v>3470</v>
      </c>
      <c r="G72" s="20" t="s">
        <v>201</v>
      </c>
      <c r="H72" s="20" t="s">
        <v>1910</v>
      </c>
      <c r="I72" s="20" t="s">
        <v>3471</v>
      </c>
      <c r="J72" s="22">
        <v>14500</v>
      </c>
      <c r="K72" s="22">
        <v>-219.1</v>
      </c>
      <c r="L72" s="22">
        <v>14280.9</v>
      </c>
    </row>
    <row r="73" spans="1:12" x14ac:dyDescent="0.35">
      <c r="A73" s="24">
        <v>2000400063</v>
      </c>
      <c r="B73" s="27" t="s">
        <v>105</v>
      </c>
      <c r="C73" s="21">
        <v>2000400063</v>
      </c>
      <c r="D73" s="20" t="str">
        <f>VLOOKUP(C73,'[1]หน่วยเบิกจ่าย 544 แห่ง'!$B$2:$C$546,2,FALSE)</f>
        <v>ศูนย์การศึกษาพิเศษ ประจำจังหวัดพะเยา</v>
      </c>
      <c r="E73" s="20" t="s">
        <v>3346</v>
      </c>
      <c r="F73" s="20" t="s">
        <v>3472</v>
      </c>
      <c r="G73" s="20" t="s">
        <v>201</v>
      </c>
      <c r="H73" s="20" t="s">
        <v>1910</v>
      </c>
      <c r="I73" s="20" t="s">
        <v>3450</v>
      </c>
      <c r="J73" s="22">
        <v>10600</v>
      </c>
      <c r="K73" s="22">
        <v>-160.16999999999999</v>
      </c>
      <c r="L73" s="22">
        <v>10439.83</v>
      </c>
    </row>
    <row r="74" spans="1:12" x14ac:dyDescent="0.35">
      <c r="A74" s="24">
        <v>2000400549</v>
      </c>
      <c r="B74" s="27" t="s">
        <v>114</v>
      </c>
      <c r="C74" s="21">
        <v>2000400549</v>
      </c>
      <c r="D74" s="20" t="str">
        <f>VLOOKUP(C74,'[1]หน่วยเบิกจ่าย 544 แห่ง'!$B$2:$C$546,2,FALSE)</f>
        <v>โรงเรียนราชประชานุเคราะห์ 24</v>
      </c>
      <c r="E74" s="20" t="s">
        <v>3346</v>
      </c>
      <c r="F74" s="20" t="s">
        <v>3473</v>
      </c>
      <c r="G74" s="20" t="s">
        <v>201</v>
      </c>
      <c r="H74" s="20" t="s">
        <v>3474</v>
      </c>
      <c r="I74" s="20" t="s">
        <v>3475</v>
      </c>
      <c r="J74" s="22">
        <v>6000</v>
      </c>
      <c r="K74" s="22">
        <v>-1185.2</v>
      </c>
      <c r="L74" s="22">
        <v>4814.8</v>
      </c>
    </row>
    <row r="75" spans="1:12" x14ac:dyDescent="0.35">
      <c r="A75" s="24">
        <v>2000400824</v>
      </c>
      <c r="B75" s="27" t="s">
        <v>101</v>
      </c>
      <c r="C75" s="21">
        <v>2000400824</v>
      </c>
      <c r="D75" s="20" t="str">
        <f>VLOOKUP(C75,'[1]หน่วยเบิกจ่าย 544 แห่ง'!$B$2:$C$546,2,FALSE)</f>
        <v>โรงเรียนพานพิทยาคม</v>
      </c>
      <c r="E75" s="20" t="s">
        <v>3346</v>
      </c>
      <c r="F75" s="20" t="s">
        <v>3476</v>
      </c>
      <c r="G75" s="20" t="s">
        <v>201</v>
      </c>
      <c r="H75" s="20" t="s">
        <v>844</v>
      </c>
      <c r="I75" s="20" t="s">
        <v>3477</v>
      </c>
      <c r="J75" s="22">
        <v>12000</v>
      </c>
      <c r="K75" s="22">
        <v>-2097.5300000000002</v>
      </c>
      <c r="L75" s="22">
        <v>9902.4699999999993</v>
      </c>
    </row>
    <row r="76" spans="1:12" x14ac:dyDescent="0.35">
      <c r="A76" s="24">
        <v>2000400825</v>
      </c>
      <c r="B76" s="27" t="s">
        <v>195</v>
      </c>
      <c r="C76" s="21">
        <v>2000400825</v>
      </c>
      <c r="D76" s="20" t="str">
        <f>VLOOKUP(C76,'[1]หน่วยเบิกจ่าย 544 แห่ง'!$B$2:$C$546,2,FALSE)</f>
        <v>โรงเรียนวิทยาศาสตร์จุฬาภรณราชวิทยาลัยเชียงราย</v>
      </c>
      <c r="E76" s="20" t="s">
        <v>3346</v>
      </c>
      <c r="F76" s="20" t="s">
        <v>3478</v>
      </c>
      <c r="G76" s="20" t="s">
        <v>201</v>
      </c>
      <c r="H76" s="20" t="s">
        <v>3479</v>
      </c>
      <c r="I76" s="20" t="s">
        <v>3480</v>
      </c>
      <c r="J76" s="22">
        <v>32500</v>
      </c>
      <c r="K76" s="22">
        <v>-1834.25</v>
      </c>
      <c r="L76" s="22">
        <v>30665.75</v>
      </c>
    </row>
    <row r="77" spans="1:12" x14ac:dyDescent="0.35">
      <c r="A77" s="24">
        <v>2000400537</v>
      </c>
      <c r="B77" s="27" t="s">
        <v>112</v>
      </c>
      <c r="C77" s="21">
        <v>2000400537</v>
      </c>
      <c r="D77" s="20" t="str">
        <f>VLOOKUP(C77,'[1]หน่วยเบิกจ่าย 544 แห่ง'!$B$2:$C$546,2,FALSE)</f>
        <v>โรงเรียนราชประชานุเคราะห์ 34</v>
      </c>
      <c r="E77" s="20" t="s">
        <v>3346</v>
      </c>
      <c r="F77" s="20" t="s">
        <v>3481</v>
      </c>
      <c r="G77" s="20" t="s">
        <v>201</v>
      </c>
      <c r="H77" s="20" t="s">
        <v>1441</v>
      </c>
      <c r="I77" s="20" t="s">
        <v>3420</v>
      </c>
      <c r="J77" s="22">
        <v>14390</v>
      </c>
      <c r="K77" s="22">
        <v>-6832.11</v>
      </c>
      <c r="L77" s="22">
        <v>7557.89</v>
      </c>
    </row>
    <row r="78" spans="1:12" x14ac:dyDescent="0.35">
      <c r="A78" s="24">
        <v>2000400537</v>
      </c>
      <c r="B78" s="27" t="s">
        <v>112</v>
      </c>
      <c r="C78" s="21">
        <v>2000400537</v>
      </c>
      <c r="D78" s="20" t="str">
        <f>VLOOKUP(C78,'[1]หน่วยเบิกจ่าย 544 แห่ง'!$B$2:$C$546,2,FALSE)</f>
        <v>โรงเรียนราชประชานุเคราะห์ 34</v>
      </c>
      <c r="E78" s="20" t="s">
        <v>3346</v>
      </c>
      <c r="F78" s="20" t="s">
        <v>3482</v>
      </c>
      <c r="G78" s="20" t="s">
        <v>201</v>
      </c>
      <c r="H78" s="20" t="s">
        <v>1441</v>
      </c>
      <c r="I78" s="20" t="s">
        <v>3483</v>
      </c>
      <c r="J78" s="22">
        <v>6320</v>
      </c>
      <c r="K78" s="22">
        <v>-3000.62</v>
      </c>
      <c r="L78" s="22">
        <v>3319.38</v>
      </c>
    </row>
    <row r="79" spans="1:12" x14ac:dyDescent="0.35">
      <c r="A79" s="24">
        <v>2000400537</v>
      </c>
      <c r="B79" s="27" t="s">
        <v>112</v>
      </c>
      <c r="C79" s="21">
        <v>2000400537</v>
      </c>
      <c r="D79" s="20" t="str">
        <f>VLOOKUP(C79,'[1]หน่วยเบิกจ่าย 544 แห่ง'!$B$2:$C$546,2,FALSE)</f>
        <v>โรงเรียนราชประชานุเคราะห์ 34</v>
      </c>
      <c r="E79" s="20" t="s">
        <v>3346</v>
      </c>
      <c r="F79" s="20" t="s">
        <v>3484</v>
      </c>
      <c r="G79" s="20" t="s">
        <v>201</v>
      </c>
      <c r="H79" s="20" t="s">
        <v>1441</v>
      </c>
      <c r="I79" s="20" t="s">
        <v>3485</v>
      </c>
      <c r="J79" s="22">
        <v>17500</v>
      </c>
      <c r="K79" s="22">
        <v>-8308.7000000000007</v>
      </c>
      <c r="L79" s="22">
        <v>9191.2999999999993</v>
      </c>
    </row>
    <row r="80" spans="1:12" x14ac:dyDescent="0.35">
      <c r="A80" s="24">
        <v>2000400537</v>
      </c>
      <c r="B80" s="27" t="s">
        <v>112</v>
      </c>
      <c r="C80" s="21">
        <v>2000400537</v>
      </c>
      <c r="D80" s="20" t="str">
        <f>VLOOKUP(C80,'[1]หน่วยเบิกจ่าย 544 แห่ง'!$B$2:$C$546,2,FALSE)</f>
        <v>โรงเรียนราชประชานุเคราะห์ 34</v>
      </c>
      <c r="E80" s="20" t="s">
        <v>3346</v>
      </c>
      <c r="F80" s="20" t="s">
        <v>3486</v>
      </c>
      <c r="G80" s="20" t="s">
        <v>201</v>
      </c>
      <c r="H80" s="20" t="s">
        <v>1441</v>
      </c>
      <c r="I80" s="20" t="s">
        <v>3424</v>
      </c>
      <c r="J80" s="22">
        <v>7390</v>
      </c>
      <c r="K80" s="22">
        <v>-3508.66</v>
      </c>
      <c r="L80" s="22">
        <v>3881.34</v>
      </c>
    </row>
    <row r="81" spans="1:12" x14ac:dyDescent="0.35">
      <c r="A81" s="24">
        <v>2000400537</v>
      </c>
      <c r="B81" s="27" t="s">
        <v>112</v>
      </c>
      <c r="C81" s="21">
        <v>2000400537</v>
      </c>
      <c r="D81" s="20" t="str">
        <f>VLOOKUP(C81,'[1]หน่วยเบิกจ่าย 544 แห่ง'!$B$2:$C$546,2,FALSE)</f>
        <v>โรงเรียนราชประชานุเคราะห์ 34</v>
      </c>
      <c r="E81" s="20" t="s">
        <v>3346</v>
      </c>
      <c r="F81" s="20" t="s">
        <v>3487</v>
      </c>
      <c r="G81" s="20" t="s">
        <v>201</v>
      </c>
      <c r="H81" s="20" t="s">
        <v>1545</v>
      </c>
      <c r="I81" s="20" t="s">
        <v>3488</v>
      </c>
      <c r="J81" s="22">
        <v>9500</v>
      </c>
      <c r="K81" s="22">
        <v>-3485.07</v>
      </c>
      <c r="L81" s="22">
        <v>6014.93</v>
      </c>
    </row>
    <row r="82" spans="1:12" x14ac:dyDescent="0.35">
      <c r="A82" s="24">
        <v>2000400537</v>
      </c>
      <c r="B82" s="27" t="s">
        <v>112</v>
      </c>
      <c r="C82" s="21">
        <v>2000400537</v>
      </c>
      <c r="D82" s="20" t="str">
        <f>VLOOKUP(C82,'[1]หน่วยเบิกจ่าย 544 แห่ง'!$B$2:$C$546,2,FALSE)</f>
        <v>โรงเรียนราชประชานุเคราะห์ 34</v>
      </c>
      <c r="E82" s="20" t="s">
        <v>3346</v>
      </c>
      <c r="F82" s="20" t="s">
        <v>3489</v>
      </c>
      <c r="G82" s="20" t="s">
        <v>201</v>
      </c>
      <c r="H82" s="20" t="s">
        <v>1545</v>
      </c>
      <c r="I82" s="20" t="s">
        <v>3490</v>
      </c>
      <c r="J82" s="22">
        <v>12500</v>
      </c>
      <c r="K82" s="22">
        <v>-4585.6099999999997</v>
      </c>
      <c r="L82" s="22">
        <v>7914.39</v>
      </c>
    </row>
    <row r="83" spans="1:12" x14ac:dyDescent="0.35">
      <c r="A83" s="24">
        <v>2000400537</v>
      </c>
      <c r="B83" s="27" t="s">
        <v>112</v>
      </c>
      <c r="C83" s="21">
        <v>2000400537</v>
      </c>
      <c r="D83" s="20" t="str">
        <f>VLOOKUP(C83,'[1]หน่วยเบิกจ่าย 544 แห่ง'!$B$2:$C$546,2,FALSE)</f>
        <v>โรงเรียนราชประชานุเคราะห์ 34</v>
      </c>
      <c r="E83" s="20" t="s">
        <v>3346</v>
      </c>
      <c r="F83" s="20" t="s">
        <v>3491</v>
      </c>
      <c r="G83" s="20" t="s">
        <v>201</v>
      </c>
      <c r="H83" s="20" t="s">
        <v>209</v>
      </c>
      <c r="I83" s="20" t="s">
        <v>3381</v>
      </c>
      <c r="J83" s="22">
        <v>15555</v>
      </c>
      <c r="K83" s="22">
        <v>-2872.35</v>
      </c>
      <c r="L83" s="22">
        <v>12682.65</v>
      </c>
    </row>
    <row r="84" spans="1:12" x14ac:dyDescent="0.35">
      <c r="A84" s="24">
        <v>2000400537</v>
      </c>
      <c r="B84" s="27" t="s">
        <v>112</v>
      </c>
      <c r="C84" s="21">
        <v>2000400537</v>
      </c>
      <c r="D84" s="20" t="str">
        <f>VLOOKUP(C84,'[1]หน่วยเบิกจ่าย 544 แห่ง'!$B$2:$C$546,2,FALSE)</f>
        <v>โรงเรียนราชประชานุเคราะห์ 34</v>
      </c>
      <c r="E84" s="20" t="s">
        <v>3346</v>
      </c>
      <c r="F84" s="20" t="s">
        <v>3492</v>
      </c>
      <c r="G84" s="20" t="s">
        <v>201</v>
      </c>
      <c r="H84" s="20" t="s">
        <v>628</v>
      </c>
      <c r="I84" s="20" t="s">
        <v>3384</v>
      </c>
      <c r="J84" s="22">
        <v>2350</v>
      </c>
      <c r="K84" s="22">
        <v>-46.36</v>
      </c>
      <c r="L84" s="22">
        <v>2303.64</v>
      </c>
    </row>
    <row r="85" spans="1:12" x14ac:dyDescent="0.35">
      <c r="A85" s="24">
        <v>2000400537</v>
      </c>
      <c r="B85" s="27" t="s">
        <v>112</v>
      </c>
      <c r="C85" s="21">
        <v>2000400537</v>
      </c>
      <c r="D85" s="20" t="str">
        <f>VLOOKUP(C85,'[1]หน่วยเบิกจ่าย 544 แห่ง'!$B$2:$C$546,2,FALSE)</f>
        <v>โรงเรียนราชประชานุเคราะห์ 34</v>
      </c>
      <c r="E85" s="20" t="s">
        <v>3346</v>
      </c>
      <c r="F85" s="20" t="s">
        <v>3493</v>
      </c>
      <c r="G85" s="20" t="s">
        <v>201</v>
      </c>
      <c r="H85" s="20" t="s">
        <v>628</v>
      </c>
      <c r="I85" s="20" t="s">
        <v>3384</v>
      </c>
      <c r="J85" s="22">
        <v>2350</v>
      </c>
      <c r="K85" s="22">
        <v>-46.36</v>
      </c>
      <c r="L85" s="22">
        <v>2303.64</v>
      </c>
    </row>
    <row r="86" spans="1:12" x14ac:dyDescent="0.35">
      <c r="A86" s="24">
        <v>2000400059</v>
      </c>
      <c r="B86" s="27" t="s">
        <v>103</v>
      </c>
      <c r="C86" s="21">
        <v>2000400059</v>
      </c>
      <c r="D86" s="20" t="str">
        <f>VLOOKUP(C86,'[1]หน่วยเบิกจ่าย 544 แห่ง'!$B$2:$C$546,2,FALSE)</f>
        <v>ศูนย์การศึกษาพิเศษ ประจำจังหวัดสุโขทัย</v>
      </c>
      <c r="E86" s="20" t="s">
        <v>3346</v>
      </c>
      <c r="F86" s="20" t="s">
        <v>3494</v>
      </c>
      <c r="G86" s="20" t="s">
        <v>201</v>
      </c>
      <c r="H86" s="20" t="s">
        <v>2289</v>
      </c>
      <c r="I86" s="20" t="s">
        <v>3495</v>
      </c>
      <c r="J86" s="22">
        <v>5860</v>
      </c>
      <c r="K86" s="22">
        <v>-1221.77</v>
      </c>
      <c r="L86" s="22">
        <v>4638.2299999999996</v>
      </c>
    </row>
    <row r="87" spans="1:12" x14ac:dyDescent="0.35">
      <c r="A87" s="24">
        <v>2000400022</v>
      </c>
      <c r="B87" s="27" t="s">
        <v>71</v>
      </c>
      <c r="C87" s="21">
        <v>2000400022</v>
      </c>
      <c r="D87" s="20" t="str">
        <f>VLOOKUP(C87,'[1]หน่วยเบิกจ่าย 544 แห่ง'!$B$2:$C$546,2,FALSE)</f>
        <v>ศูนย์การศึกษาพิเศษ เขตการศึกษา 7 (จังหวัดพิษณุโลก)</v>
      </c>
      <c r="E87" s="20" t="s">
        <v>3346</v>
      </c>
      <c r="F87" s="20" t="s">
        <v>3496</v>
      </c>
      <c r="G87" s="20" t="s">
        <v>201</v>
      </c>
      <c r="H87" s="20" t="s">
        <v>3497</v>
      </c>
      <c r="I87" s="20" t="s">
        <v>3495</v>
      </c>
      <c r="J87" s="22">
        <v>6400</v>
      </c>
      <c r="K87" s="22">
        <v>-2395.1799999999998</v>
      </c>
      <c r="L87" s="22">
        <v>4004.82</v>
      </c>
    </row>
    <row r="88" spans="1:12" x14ac:dyDescent="0.35">
      <c r="A88" s="24">
        <v>2000400022</v>
      </c>
      <c r="B88" s="27" t="s">
        <v>71</v>
      </c>
      <c r="C88" s="21">
        <v>2000400022</v>
      </c>
      <c r="D88" s="20" t="str">
        <f>VLOOKUP(C88,'[1]หน่วยเบิกจ่าย 544 แห่ง'!$B$2:$C$546,2,FALSE)</f>
        <v>ศูนย์การศึกษาพิเศษ เขตการศึกษา 7 (จังหวัดพิษณุโลก)</v>
      </c>
      <c r="E88" s="20" t="s">
        <v>3346</v>
      </c>
      <c r="F88" s="20" t="s">
        <v>3498</v>
      </c>
      <c r="G88" s="20" t="s">
        <v>201</v>
      </c>
      <c r="H88" s="20" t="s">
        <v>3497</v>
      </c>
      <c r="I88" s="20" t="s">
        <v>3499</v>
      </c>
      <c r="J88" s="22">
        <v>5500</v>
      </c>
      <c r="K88" s="22">
        <v>-2058.35</v>
      </c>
      <c r="L88" s="22">
        <v>3441.65</v>
      </c>
    </row>
    <row r="89" spans="1:12" x14ac:dyDescent="0.35">
      <c r="A89" s="24">
        <v>2000400548</v>
      </c>
      <c r="B89" s="27" t="s">
        <v>175</v>
      </c>
      <c r="C89" s="21">
        <v>2000400548</v>
      </c>
      <c r="D89" s="20" t="str">
        <f>VLOOKUP(C89,'[1]หน่วยเบิกจ่าย 544 แห่ง'!$B$2:$C$546,2,FALSE)</f>
        <v>โรงเรียนราชประชานุเคราะห์ 23</v>
      </c>
      <c r="E89" s="20" t="s">
        <v>3346</v>
      </c>
      <c r="F89" s="20" t="s">
        <v>3500</v>
      </c>
      <c r="G89" s="20" t="s">
        <v>201</v>
      </c>
      <c r="H89" s="20" t="s">
        <v>1689</v>
      </c>
      <c r="I89" s="20" t="s">
        <v>3501</v>
      </c>
      <c r="J89" s="22">
        <v>9400</v>
      </c>
      <c r="K89" s="22">
        <v>-5252.54</v>
      </c>
      <c r="L89" s="22">
        <v>4147.46</v>
      </c>
    </row>
    <row r="90" spans="1:12" x14ac:dyDescent="0.35">
      <c r="A90" s="24">
        <v>2000400548</v>
      </c>
      <c r="B90" s="27" t="s">
        <v>175</v>
      </c>
      <c r="C90" s="21">
        <v>2000400548</v>
      </c>
      <c r="D90" s="20" t="str">
        <f>VLOOKUP(C90,'[1]หน่วยเบิกจ่าย 544 แห่ง'!$B$2:$C$546,2,FALSE)</f>
        <v>โรงเรียนราชประชานุเคราะห์ 23</v>
      </c>
      <c r="E90" s="20" t="s">
        <v>3346</v>
      </c>
      <c r="F90" s="20" t="s">
        <v>3502</v>
      </c>
      <c r="G90" s="20" t="s">
        <v>201</v>
      </c>
      <c r="H90" s="20" t="s">
        <v>1689</v>
      </c>
      <c r="I90" s="20" t="s">
        <v>3503</v>
      </c>
      <c r="J90" s="22">
        <v>18000</v>
      </c>
      <c r="K90" s="22">
        <v>-10058.07</v>
      </c>
      <c r="L90" s="22">
        <v>7941.93</v>
      </c>
    </row>
    <row r="91" spans="1:12" x14ac:dyDescent="0.35">
      <c r="A91" s="24">
        <v>2000400548</v>
      </c>
      <c r="B91" s="27" t="s">
        <v>175</v>
      </c>
      <c r="C91" s="21">
        <v>2000400548</v>
      </c>
      <c r="D91" s="20" t="str">
        <f>VLOOKUP(C91,'[1]หน่วยเบิกจ่าย 544 แห่ง'!$B$2:$C$546,2,FALSE)</f>
        <v>โรงเรียนราชประชานุเคราะห์ 23</v>
      </c>
      <c r="E91" s="20" t="s">
        <v>3346</v>
      </c>
      <c r="F91" s="20" t="s">
        <v>3504</v>
      </c>
      <c r="G91" s="20" t="s">
        <v>201</v>
      </c>
      <c r="H91" s="20" t="s">
        <v>969</v>
      </c>
      <c r="I91" s="20" t="s">
        <v>3505</v>
      </c>
      <c r="J91" s="22">
        <v>14700</v>
      </c>
      <c r="K91" s="22">
        <v>-2694.33</v>
      </c>
      <c r="L91" s="22">
        <v>12005.67</v>
      </c>
    </row>
    <row r="92" spans="1:12" x14ac:dyDescent="0.35">
      <c r="A92" s="24">
        <v>2000400831</v>
      </c>
      <c r="B92" s="27" t="s">
        <v>196</v>
      </c>
      <c r="C92" s="21">
        <v>2000400831</v>
      </c>
      <c r="D92" s="20" t="str">
        <f>VLOOKUP(C92,'[1]หน่วยเบิกจ่าย 544 แห่ง'!$B$2:$C$546,2,FALSE)</f>
        <v>โรงเรียนวิทยาศาสตร์จุฬาภรณราชวิทยาลัยพิษณุโลก</v>
      </c>
      <c r="E92" s="20" t="s">
        <v>3346</v>
      </c>
      <c r="F92" s="20" t="s">
        <v>3506</v>
      </c>
      <c r="G92" s="20" t="s">
        <v>201</v>
      </c>
      <c r="H92" s="20" t="s">
        <v>3507</v>
      </c>
      <c r="I92" s="20" t="s">
        <v>3508</v>
      </c>
      <c r="J92" s="22">
        <v>4922</v>
      </c>
      <c r="K92" s="22">
        <v>-4921</v>
      </c>
      <c r="L92" s="22">
        <v>1</v>
      </c>
    </row>
    <row r="93" spans="1:12" x14ac:dyDescent="0.35">
      <c r="A93" s="24">
        <v>2000400831</v>
      </c>
      <c r="B93" s="27" t="s">
        <v>196</v>
      </c>
      <c r="C93" s="21">
        <v>2000400831</v>
      </c>
      <c r="D93" s="20" t="str">
        <f>VLOOKUP(C93,'[1]หน่วยเบิกจ่าย 544 แห่ง'!$B$2:$C$546,2,FALSE)</f>
        <v>โรงเรียนวิทยาศาสตร์จุฬาภรณราชวิทยาลัยพิษณุโลก</v>
      </c>
      <c r="E93" s="20" t="s">
        <v>3346</v>
      </c>
      <c r="F93" s="20" t="s">
        <v>3509</v>
      </c>
      <c r="G93" s="20" t="s">
        <v>201</v>
      </c>
      <c r="H93" s="20" t="s">
        <v>1768</v>
      </c>
      <c r="I93" s="20" t="s">
        <v>3510</v>
      </c>
      <c r="J93" s="22">
        <v>81350</v>
      </c>
      <c r="K93" s="22">
        <v>-81349</v>
      </c>
      <c r="L93" s="22">
        <v>1</v>
      </c>
    </row>
    <row r="94" spans="1:12" x14ac:dyDescent="0.35">
      <c r="A94" s="24">
        <v>2000400831</v>
      </c>
      <c r="B94" s="27" t="s">
        <v>196</v>
      </c>
      <c r="C94" s="21">
        <v>2000400831</v>
      </c>
      <c r="D94" s="20" t="str">
        <f>VLOOKUP(C94,'[1]หน่วยเบิกจ่าย 544 แห่ง'!$B$2:$C$546,2,FALSE)</f>
        <v>โรงเรียนวิทยาศาสตร์จุฬาภรณราชวิทยาลัยพิษณุโลก</v>
      </c>
      <c r="E94" s="20" t="s">
        <v>3346</v>
      </c>
      <c r="F94" s="20" t="s">
        <v>3511</v>
      </c>
      <c r="G94" s="20" t="s">
        <v>201</v>
      </c>
      <c r="H94" s="20" t="s">
        <v>3020</v>
      </c>
      <c r="I94" s="20" t="s">
        <v>3512</v>
      </c>
      <c r="J94" s="22">
        <v>6500</v>
      </c>
      <c r="K94" s="22">
        <v>-6499</v>
      </c>
      <c r="L94" s="22">
        <v>1</v>
      </c>
    </row>
    <row r="95" spans="1:12" x14ac:dyDescent="0.35">
      <c r="A95" s="24">
        <v>2000400831</v>
      </c>
      <c r="B95" s="27" t="s">
        <v>196</v>
      </c>
      <c r="C95" s="21">
        <v>2000400831</v>
      </c>
      <c r="D95" s="20" t="str">
        <f>VLOOKUP(C95,'[1]หน่วยเบิกจ่าย 544 แห่ง'!$B$2:$C$546,2,FALSE)</f>
        <v>โรงเรียนวิทยาศาสตร์จุฬาภรณราชวิทยาลัยพิษณุโลก</v>
      </c>
      <c r="E95" s="20" t="s">
        <v>3346</v>
      </c>
      <c r="F95" s="20" t="s">
        <v>3513</v>
      </c>
      <c r="G95" s="20" t="s">
        <v>201</v>
      </c>
      <c r="H95" s="20" t="s">
        <v>3277</v>
      </c>
      <c r="I95" s="20" t="s">
        <v>3514</v>
      </c>
      <c r="J95" s="22">
        <v>5885</v>
      </c>
      <c r="K95" s="22">
        <v>-5884</v>
      </c>
      <c r="L95" s="22">
        <v>1</v>
      </c>
    </row>
    <row r="96" spans="1:12" x14ac:dyDescent="0.35">
      <c r="A96" s="24">
        <v>2000400831</v>
      </c>
      <c r="B96" s="27" t="s">
        <v>196</v>
      </c>
      <c r="C96" s="21">
        <v>2000400831</v>
      </c>
      <c r="D96" s="20" t="str">
        <f>VLOOKUP(C96,'[1]หน่วยเบิกจ่าย 544 แห่ง'!$B$2:$C$546,2,FALSE)</f>
        <v>โรงเรียนวิทยาศาสตร์จุฬาภรณราชวิทยาลัยพิษณุโลก</v>
      </c>
      <c r="E96" s="20" t="s">
        <v>3346</v>
      </c>
      <c r="F96" s="20" t="s">
        <v>3515</v>
      </c>
      <c r="G96" s="20" t="s">
        <v>201</v>
      </c>
      <c r="H96" s="20" t="s">
        <v>3277</v>
      </c>
      <c r="I96" s="20" t="s">
        <v>3516</v>
      </c>
      <c r="J96" s="22">
        <v>6955</v>
      </c>
      <c r="K96" s="22">
        <v>-6954</v>
      </c>
      <c r="L96" s="22">
        <v>1</v>
      </c>
    </row>
    <row r="97" spans="1:12" x14ac:dyDescent="0.35">
      <c r="A97" s="24">
        <v>2000400831</v>
      </c>
      <c r="B97" s="27" t="s">
        <v>196</v>
      </c>
      <c r="C97" s="21">
        <v>2000400831</v>
      </c>
      <c r="D97" s="20" t="str">
        <f>VLOOKUP(C97,'[1]หน่วยเบิกจ่าย 544 แห่ง'!$B$2:$C$546,2,FALSE)</f>
        <v>โรงเรียนวิทยาศาสตร์จุฬาภรณราชวิทยาลัยพิษณุโลก</v>
      </c>
      <c r="E97" s="20" t="s">
        <v>3346</v>
      </c>
      <c r="F97" s="20" t="s">
        <v>3517</v>
      </c>
      <c r="G97" s="20" t="s">
        <v>201</v>
      </c>
      <c r="H97" s="20" t="s">
        <v>3518</v>
      </c>
      <c r="I97" s="20" t="s">
        <v>3519</v>
      </c>
      <c r="J97" s="22">
        <v>53072</v>
      </c>
      <c r="K97" s="22">
        <v>-51505.04</v>
      </c>
      <c r="L97" s="22">
        <v>1566.96</v>
      </c>
    </row>
    <row r="98" spans="1:12" x14ac:dyDescent="0.35">
      <c r="A98" s="24">
        <v>2000400831</v>
      </c>
      <c r="B98" s="27" t="s">
        <v>196</v>
      </c>
      <c r="C98" s="21">
        <v>2000400831</v>
      </c>
      <c r="D98" s="20" t="str">
        <f>VLOOKUP(C98,'[1]หน่วยเบิกจ่าย 544 แห่ง'!$B$2:$C$546,2,FALSE)</f>
        <v>โรงเรียนวิทยาศาสตร์จุฬาภรณราชวิทยาลัยพิษณุโลก</v>
      </c>
      <c r="E98" s="20" t="s">
        <v>3346</v>
      </c>
      <c r="F98" s="20" t="s">
        <v>3520</v>
      </c>
      <c r="G98" s="20" t="s">
        <v>201</v>
      </c>
      <c r="H98" s="20" t="s">
        <v>3260</v>
      </c>
      <c r="I98" s="20" t="s">
        <v>3521</v>
      </c>
      <c r="J98" s="22">
        <v>6250</v>
      </c>
      <c r="K98" s="22">
        <v>-5951.98</v>
      </c>
      <c r="L98" s="22">
        <v>298.02</v>
      </c>
    </row>
    <row r="99" spans="1:12" x14ac:dyDescent="0.35">
      <c r="A99" s="24">
        <v>2000400831</v>
      </c>
      <c r="B99" s="27" t="s">
        <v>196</v>
      </c>
      <c r="C99" s="21">
        <v>2000400831</v>
      </c>
      <c r="D99" s="20" t="str">
        <f>VLOOKUP(C99,'[1]หน่วยเบิกจ่าย 544 แห่ง'!$B$2:$C$546,2,FALSE)</f>
        <v>โรงเรียนวิทยาศาสตร์จุฬาภรณราชวิทยาลัยพิษณุโลก</v>
      </c>
      <c r="E99" s="20" t="s">
        <v>3346</v>
      </c>
      <c r="F99" s="20" t="s">
        <v>3522</v>
      </c>
      <c r="G99" s="20" t="s">
        <v>201</v>
      </c>
      <c r="H99" s="20" t="s">
        <v>3523</v>
      </c>
      <c r="I99" s="20" t="s">
        <v>3524</v>
      </c>
      <c r="J99" s="22">
        <v>38500</v>
      </c>
      <c r="K99" s="22">
        <v>-35609.370000000003</v>
      </c>
      <c r="L99" s="22">
        <v>2890.63</v>
      </c>
    </row>
    <row r="100" spans="1:12" x14ac:dyDescent="0.35">
      <c r="A100" s="24">
        <v>2000400831</v>
      </c>
      <c r="B100" s="27" t="s">
        <v>196</v>
      </c>
      <c r="C100" s="21">
        <v>2000400831</v>
      </c>
      <c r="D100" s="20" t="str">
        <f>VLOOKUP(C100,'[1]หน่วยเบิกจ่าย 544 แห่ง'!$B$2:$C$546,2,FALSE)</f>
        <v>โรงเรียนวิทยาศาสตร์จุฬาภรณราชวิทยาลัยพิษณุโลก</v>
      </c>
      <c r="E100" s="20" t="s">
        <v>3346</v>
      </c>
      <c r="F100" s="20" t="s">
        <v>3525</v>
      </c>
      <c r="G100" s="20" t="s">
        <v>201</v>
      </c>
      <c r="H100" s="20" t="s">
        <v>2049</v>
      </c>
      <c r="I100" s="20" t="s">
        <v>3526</v>
      </c>
      <c r="J100" s="22">
        <v>60000</v>
      </c>
      <c r="K100" s="22">
        <v>-53999.43</v>
      </c>
      <c r="L100" s="22">
        <v>6000.57</v>
      </c>
    </row>
    <row r="101" spans="1:12" x14ac:dyDescent="0.35">
      <c r="A101" s="24">
        <v>2000400831</v>
      </c>
      <c r="B101" s="27" t="s">
        <v>196</v>
      </c>
      <c r="C101" s="21">
        <v>2000400831</v>
      </c>
      <c r="D101" s="20" t="str">
        <f>VLOOKUP(C101,'[1]หน่วยเบิกจ่าย 544 แห่ง'!$B$2:$C$546,2,FALSE)</f>
        <v>โรงเรียนวิทยาศาสตร์จุฬาภรณราชวิทยาลัยพิษณุโลก</v>
      </c>
      <c r="E101" s="20" t="s">
        <v>3346</v>
      </c>
      <c r="F101" s="20" t="s">
        <v>3527</v>
      </c>
      <c r="G101" s="20" t="s">
        <v>201</v>
      </c>
      <c r="H101" s="20" t="s">
        <v>2049</v>
      </c>
      <c r="I101" s="20" t="s">
        <v>3528</v>
      </c>
      <c r="J101" s="22">
        <v>16770</v>
      </c>
      <c r="K101" s="22">
        <v>-15092.85</v>
      </c>
      <c r="L101" s="22">
        <v>1677.15</v>
      </c>
    </row>
    <row r="102" spans="1:12" x14ac:dyDescent="0.35">
      <c r="A102" s="24">
        <v>2000400831</v>
      </c>
      <c r="B102" s="27" t="s">
        <v>196</v>
      </c>
      <c r="C102" s="21">
        <v>2000400831</v>
      </c>
      <c r="D102" s="20" t="str">
        <f>VLOOKUP(C102,'[1]หน่วยเบิกจ่าย 544 แห่ง'!$B$2:$C$546,2,FALSE)</f>
        <v>โรงเรียนวิทยาศาสตร์จุฬาภรณราชวิทยาลัยพิษณุโลก</v>
      </c>
      <c r="E102" s="20" t="s">
        <v>3346</v>
      </c>
      <c r="F102" s="20" t="s">
        <v>3529</v>
      </c>
      <c r="G102" s="20" t="s">
        <v>201</v>
      </c>
      <c r="H102" s="20" t="s">
        <v>2049</v>
      </c>
      <c r="I102" s="20" t="s">
        <v>3530</v>
      </c>
      <c r="J102" s="22">
        <v>128000</v>
      </c>
      <c r="K102" s="22">
        <v>-115198.79</v>
      </c>
      <c r="L102" s="22">
        <v>12801.21</v>
      </c>
    </row>
    <row r="103" spans="1:12" x14ac:dyDescent="0.35">
      <c r="A103" s="24">
        <v>2000400831</v>
      </c>
      <c r="B103" s="27" t="s">
        <v>196</v>
      </c>
      <c r="C103" s="21">
        <v>2000400831</v>
      </c>
      <c r="D103" s="20" t="str">
        <f>VLOOKUP(C103,'[1]หน่วยเบิกจ่าย 544 แห่ง'!$B$2:$C$546,2,FALSE)</f>
        <v>โรงเรียนวิทยาศาสตร์จุฬาภรณราชวิทยาลัยพิษณุโลก</v>
      </c>
      <c r="E103" s="20" t="s">
        <v>3346</v>
      </c>
      <c r="F103" s="20" t="s">
        <v>3531</v>
      </c>
      <c r="G103" s="20" t="s">
        <v>201</v>
      </c>
      <c r="H103" s="20" t="s">
        <v>2049</v>
      </c>
      <c r="I103" s="20" t="s">
        <v>3532</v>
      </c>
      <c r="J103" s="22">
        <v>128000</v>
      </c>
      <c r="K103" s="22">
        <v>-115198.79</v>
      </c>
      <c r="L103" s="22">
        <v>12801.21</v>
      </c>
    </row>
    <row r="104" spans="1:12" x14ac:dyDescent="0.35">
      <c r="A104" s="24">
        <v>2000400831</v>
      </c>
      <c r="B104" s="27" t="s">
        <v>196</v>
      </c>
      <c r="C104" s="21">
        <v>2000400831</v>
      </c>
      <c r="D104" s="20" t="str">
        <f>VLOOKUP(C104,'[1]หน่วยเบิกจ่าย 544 แห่ง'!$B$2:$C$546,2,FALSE)</f>
        <v>โรงเรียนวิทยาศาสตร์จุฬาภรณราชวิทยาลัยพิษณุโลก</v>
      </c>
      <c r="E104" s="20" t="s">
        <v>3346</v>
      </c>
      <c r="F104" s="20" t="s">
        <v>3533</v>
      </c>
      <c r="G104" s="20" t="s">
        <v>201</v>
      </c>
      <c r="H104" s="20" t="s">
        <v>3534</v>
      </c>
      <c r="I104" s="20" t="s">
        <v>3535</v>
      </c>
      <c r="J104" s="22">
        <v>15500</v>
      </c>
      <c r="K104" s="22">
        <v>-11028.36</v>
      </c>
      <c r="L104" s="22">
        <v>4471.6400000000003</v>
      </c>
    </row>
    <row r="105" spans="1:12" x14ac:dyDescent="0.35">
      <c r="A105" s="24">
        <v>2000400831</v>
      </c>
      <c r="B105" s="27" t="s">
        <v>196</v>
      </c>
      <c r="C105" s="21">
        <v>2000400831</v>
      </c>
      <c r="D105" s="20" t="str">
        <f>VLOOKUP(C105,'[1]หน่วยเบิกจ่าย 544 แห่ง'!$B$2:$C$546,2,FALSE)</f>
        <v>โรงเรียนวิทยาศาสตร์จุฬาภรณราชวิทยาลัยพิษณุโลก</v>
      </c>
      <c r="E105" s="20" t="s">
        <v>3346</v>
      </c>
      <c r="F105" s="20" t="s">
        <v>3536</v>
      </c>
      <c r="G105" s="20" t="s">
        <v>201</v>
      </c>
      <c r="H105" s="20" t="s">
        <v>2641</v>
      </c>
      <c r="I105" s="20" t="s">
        <v>3537</v>
      </c>
      <c r="J105" s="22">
        <v>7300</v>
      </c>
      <c r="K105" s="22">
        <v>-5172</v>
      </c>
      <c r="L105" s="22">
        <v>2128</v>
      </c>
    </row>
    <row r="106" spans="1:12" x14ac:dyDescent="0.35">
      <c r="A106" s="24">
        <v>2000400831</v>
      </c>
      <c r="B106" s="27" t="s">
        <v>196</v>
      </c>
      <c r="C106" s="21">
        <v>2000400831</v>
      </c>
      <c r="D106" s="20" t="str">
        <f>VLOOKUP(C106,'[1]หน่วยเบิกจ่าย 544 แห่ง'!$B$2:$C$546,2,FALSE)</f>
        <v>โรงเรียนวิทยาศาสตร์จุฬาภรณราชวิทยาลัยพิษณุโลก</v>
      </c>
      <c r="E106" s="20" t="s">
        <v>3346</v>
      </c>
      <c r="F106" s="20" t="s">
        <v>3538</v>
      </c>
      <c r="G106" s="20" t="s">
        <v>201</v>
      </c>
      <c r="H106" s="20" t="s">
        <v>3539</v>
      </c>
      <c r="I106" s="20" t="s">
        <v>3540</v>
      </c>
      <c r="J106" s="22">
        <v>35000</v>
      </c>
      <c r="K106" s="22">
        <v>-22984.93</v>
      </c>
      <c r="L106" s="22">
        <v>12015.07</v>
      </c>
    </row>
    <row r="107" spans="1:12" x14ac:dyDescent="0.35">
      <c r="A107" s="24">
        <v>2000400831</v>
      </c>
      <c r="B107" s="27" t="s">
        <v>196</v>
      </c>
      <c r="C107" s="21">
        <v>2000400831</v>
      </c>
      <c r="D107" s="20" t="str">
        <f>VLOOKUP(C107,'[1]หน่วยเบิกจ่าย 544 แห่ง'!$B$2:$C$546,2,FALSE)</f>
        <v>โรงเรียนวิทยาศาสตร์จุฬาภรณราชวิทยาลัยพิษณุโลก</v>
      </c>
      <c r="E107" s="20" t="s">
        <v>3346</v>
      </c>
      <c r="F107" s="20" t="s">
        <v>3541</v>
      </c>
      <c r="G107" s="20" t="s">
        <v>201</v>
      </c>
      <c r="H107" s="20" t="s">
        <v>3542</v>
      </c>
      <c r="I107" s="20" t="s">
        <v>3543</v>
      </c>
      <c r="J107" s="22">
        <v>6955</v>
      </c>
      <c r="K107" s="22">
        <v>-4548.38</v>
      </c>
      <c r="L107" s="22">
        <v>2406.62</v>
      </c>
    </row>
    <row r="108" spans="1:12" x14ac:dyDescent="0.35">
      <c r="A108" s="24">
        <v>2000400831</v>
      </c>
      <c r="B108" s="27" t="s">
        <v>196</v>
      </c>
      <c r="C108" s="21">
        <v>2000400831</v>
      </c>
      <c r="D108" s="20" t="str">
        <f>VLOOKUP(C108,'[1]หน่วยเบิกจ่าย 544 แห่ง'!$B$2:$C$546,2,FALSE)</f>
        <v>โรงเรียนวิทยาศาสตร์จุฬาภรณราชวิทยาลัยพิษณุโลก</v>
      </c>
      <c r="E108" s="20" t="s">
        <v>3346</v>
      </c>
      <c r="F108" s="20" t="s">
        <v>3544</v>
      </c>
      <c r="G108" s="20" t="s">
        <v>201</v>
      </c>
      <c r="H108" s="20" t="s">
        <v>3545</v>
      </c>
      <c r="I108" s="20" t="s">
        <v>3546</v>
      </c>
      <c r="J108" s="22">
        <v>28000</v>
      </c>
      <c r="K108" s="22">
        <v>-17613.150000000001</v>
      </c>
      <c r="L108" s="22">
        <v>10386.85</v>
      </c>
    </row>
    <row r="109" spans="1:12" x14ac:dyDescent="0.35">
      <c r="A109" s="24">
        <v>2000400831</v>
      </c>
      <c r="B109" s="27" t="s">
        <v>196</v>
      </c>
      <c r="C109" s="21">
        <v>2000400831</v>
      </c>
      <c r="D109" s="20" t="str">
        <f>VLOOKUP(C109,'[1]หน่วยเบิกจ่าย 544 แห่ง'!$B$2:$C$546,2,FALSE)</f>
        <v>โรงเรียนวิทยาศาสตร์จุฬาภรณราชวิทยาลัยพิษณุโลก</v>
      </c>
      <c r="E109" s="20" t="s">
        <v>3346</v>
      </c>
      <c r="F109" s="20" t="s">
        <v>3547</v>
      </c>
      <c r="G109" s="20" t="s">
        <v>201</v>
      </c>
      <c r="H109" s="20" t="s">
        <v>1706</v>
      </c>
      <c r="I109" s="20" t="s">
        <v>3548</v>
      </c>
      <c r="J109" s="22">
        <v>117000</v>
      </c>
      <c r="K109" s="22">
        <v>-71866.850000000006</v>
      </c>
      <c r="L109" s="22">
        <v>45133.15</v>
      </c>
    </row>
    <row r="110" spans="1:12" x14ac:dyDescent="0.35">
      <c r="A110" s="24">
        <v>2000400663</v>
      </c>
      <c r="B110" s="27" t="s">
        <v>185</v>
      </c>
      <c r="C110" s="21">
        <v>2000400663</v>
      </c>
      <c r="D110" s="20" t="str">
        <f>VLOOKUP(C110,'[1]หน่วยเบิกจ่าย 544 แห่ง'!$B$2:$C$546,2,FALSE)</f>
        <v>โรงเรียนรัตนราษฎร์บำรุง</v>
      </c>
      <c r="E110" s="20" t="s">
        <v>3346</v>
      </c>
      <c r="F110" s="20" t="s">
        <v>3549</v>
      </c>
      <c r="G110" s="20" t="s">
        <v>201</v>
      </c>
      <c r="H110" s="20" t="s">
        <v>3550</v>
      </c>
      <c r="I110" s="20" t="s">
        <v>3551</v>
      </c>
      <c r="J110" s="22">
        <v>26750</v>
      </c>
      <c r="K110" s="22">
        <v>-26749</v>
      </c>
      <c r="L110" s="22">
        <v>1</v>
      </c>
    </row>
    <row r="111" spans="1:12" x14ac:dyDescent="0.35">
      <c r="A111" s="24">
        <v>2000400016</v>
      </c>
      <c r="B111" s="27" t="s">
        <v>23</v>
      </c>
      <c r="C111" s="21">
        <v>2000400016</v>
      </c>
      <c r="D111" s="20" t="str">
        <f>VLOOKUP(C111,'[1]หน่วยเบิกจ่าย 544 แห่ง'!$B$2:$C$546,2,FALSE)</f>
        <v>ศูนย์การศึกษาพิเศษ เขตการศึกษา 1 (จังหวัดนครปฐม)</v>
      </c>
      <c r="E111" s="20" t="s">
        <v>3346</v>
      </c>
      <c r="F111" s="20" t="s">
        <v>3552</v>
      </c>
      <c r="G111" s="20" t="s">
        <v>201</v>
      </c>
      <c r="H111" s="20" t="s">
        <v>3102</v>
      </c>
      <c r="I111" s="20" t="s">
        <v>3553</v>
      </c>
      <c r="J111" s="22">
        <v>9000</v>
      </c>
      <c r="K111" s="22">
        <v>-1977.54</v>
      </c>
      <c r="L111" s="22">
        <v>7022.46</v>
      </c>
    </row>
    <row r="112" spans="1:12" x14ac:dyDescent="0.35">
      <c r="A112" s="24">
        <v>2000400016</v>
      </c>
      <c r="B112" s="27" t="s">
        <v>23</v>
      </c>
      <c r="C112" s="21">
        <v>2000400016</v>
      </c>
      <c r="D112" s="20" t="str">
        <f>VLOOKUP(C112,'[1]หน่วยเบิกจ่าย 544 แห่ง'!$B$2:$C$546,2,FALSE)</f>
        <v>ศูนย์การศึกษาพิเศษ เขตการศึกษา 1 (จังหวัดนครปฐม)</v>
      </c>
      <c r="E112" s="20" t="s">
        <v>3346</v>
      </c>
      <c r="F112" s="20" t="s">
        <v>3554</v>
      </c>
      <c r="G112" s="20" t="s">
        <v>201</v>
      </c>
      <c r="H112" s="20" t="s">
        <v>1635</v>
      </c>
      <c r="I112" s="20" t="s">
        <v>3555</v>
      </c>
      <c r="J112" s="22">
        <v>10100</v>
      </c>
      <c r="K112" s="22">
        <v>-334.83</v>
      </c>
      <c r="L112" s="22">
        <v>9765.17</v>
      </c>
    </row>
    <row r="113" spans="1:12" x14ac:dyDescent="0.35">
      <c r="A113" s="24">
        <v>2000400031</v>
      </c>
      <c r="B113" s="27" t="s">
        <v>25</v>
      </c>
      <c r="C113" s="21">
        <v>2000400031</v>
      </c>
      <c r="D113" s="20" t="str">
        <f>VLOOKUP(C113,'[1]หน่วยเบิกจ่าย 544 แห่ง'!$B$2:$C$546,2,FALSE)</f>
        <v>ศูนย์การศึกษาพิเศษ ประจำจังหวัดสมุทรสาคร</v>
      </c>
      <c r="E113" s="20" t="s">
        <v>3346</v>
      </c>
      <c r="F113" s="20" t="s">
        <v>3556</v>
      </c>
      <c r="G113" s="20" t="s">
        <v>201</v>
      </c>
      <c r="H113" s="20" t="s">
        <v>3557</v>
      </c>
      <c r="I113" s="20" t="s">
        <v>3384</v>
      </c>
      <c r="J113" s="22">
        <v>6200</v>
      </c>
      <c r="K113" s="22">
        <v>-173.25</v>
      </c>
      <c r="L113" s="22">
        <v>6026.75</v>
      </c>
    </row>
    <row r="114" spans="1:12" x14ac:dyDescent="0.35">
      <c r="A114" s="24">
        <v>2000400118</v>
      </c>
      <c r="B114" s="27" t="s">
        <v>140</v>
      </c>
      <c r="C114" s="21">
        <v>2000400118</v>
      </c>
      <c r="D114" s="20" t="str">
        <f>VLOOKUP(C114,'[1]หน่วยเบิกจ่าย 544 แห่ง'!$B$2:$C$546,2,FALSE)</f>
        <v>โรงเรียนเพชรบุรีปัญญานุกูล</v>
      </c>
      <c r="E114" s="20" t="s">
        <v>3346</v>
      </c>
      <c r="F114" s="20" t="s">
        <v>3558</v>
      </c>
      <c r="G114" s="20" t="s">
        <v>201</v>
      </c>
      <c r="H114" s="20" t="s">
        <v>2378</v>
      </c>
      <c r="I114" s="20" t="s">
        <v>3559</v>
      </c>
      <c r="J114" s="22">
        <v>5300</v>
      </c>
      <c r="K114" s="22">
        <v>-899.74</v>
      </c>
      <c r="L114" s="22">
        <v>4400.26</v>
      </c>
    </row>
    <row r="115" spans="1:12" x14ac:dyDescent="0.35">
      <c r="A115" s="24">
        <v>2000400118</v>
      </c>
      <c r="B115" s="27" t="s">
        <v>140</v>
      </c>
      <c r="C115" s="21">
        <v>2000400118</v>
      </c>
      <c r="D115" s="20" t="str">
        <f>VLOOKUP(C115,'[1]หน่วยเบิกจ่าย 544 แห่ง'!$B$2:$C$546,2,FALSE)</f>
        <v>โรงเรียนเพชรบุรีปัญญานุกูล</v>
      </c>
      <c r="E115" s="20" t="s">
        <v>3346</v>
      </c>
      <c r="F115" s="20" t="s">
        <v>3560</v>
      </c>
      <c r="G115" s="20" t="s">
        <v>201</v>
      </c>
      <c r="H115" s="20" t="s">
        <v>2378</v>
      </c>
      <c r="I115" s="20" t="s">
        <v>3561</v>
      </c>
      <c r="J115" s="22">
        <v>6300</v>
      </c>
      <c r="K115" s="22">
        <v>-1069.51</v>
      </c>
      <c r="L115" s="22">
        <v>5230.49</v>
      </c>
    </row>
    <row r="116" spans="1:12" x14ac:dyDescent="0.35">
      <c r="A116" s="24">
        <v>2000400118</v>
      </c>
      <c r="B116" s="27" t="s">
        <v>140</v>
      </c>
      <c r="C116" s="21">
        <v>2000400118</v>
      </c>
      <c r="D116" s="20" t="str">
        <f>VLOOKUP(C116,'[1]หน่วยเบิกจ่าย 544 แห่ง'!$B$2:$C$546,2,FALSE)</f>
        <v>โรงเรียนเพชรบุรีปัญญานุกูล</v>
      </c>
      <c r="E116" s="20" t="s">
        <v>3346</v>
      </c>
      <c r="F116" s="20" t="s">
        <v>3562</v>
      </c>
      <c r="G116" s="20" t="s">
        <v>201</v>
      </c>
      <c r="H116" s="20" t="s">
        <v>2378</v>
      </c>
      <c r="I116" s="20" t="s">
        <v>3563</v>
      </c>
      <c r="J116" s="22">
        <v>17000</v>
      </c>
      <c r="K116" s="22">
        <v>-2885.96</v>
      </c>
      <c r="L116" s="22">
        <v>14114.04</v>
      </c>
    </row>
    <row r="117" spans="1:12" x14ac:dyDescent="0.35">
      <c r="A117" s="24">
        <v>2000400118</v>
      </c>
      <c r="B117" s="27" t="s">
        <v>140</v>
      </c>
      <c r="C117" s="21">
        <v>2000400118</v>
      </c>
      <c r="D117" s="20" t="str">
        <f>VLOOKUP(C117,'[1]หน่วยเบิกจ่าย 544 แห่ง'!$B$2:$C$546,2,FALSE)</f>
        <v>โรงเรียนเพชรบุรีปัญญานุกูล</v>
      </c>
      <c r="E117" s="20" t="s">
        <v>3346</v>
      </c>
      <c r="F117" s="20" t="s">
        <v>3564</v>
      </c>
      <c r="G117" s="20" t="s">
        <v>201</v>
      </c>
      <c r="H117" s="20" t="s">
        <v>2378</v>
      </c>
      <c r="I117" s="20" t="s">
        <v>3565</v>
      </c>
      <c r="J117" s="22">
        <v>14500</v>
      </c>
      <c r="K117" s="22">
        <v>-2461.5500000000002</v>
      </c>
      <c r="L117" s="22">
        <v>12038.45</v>
      </c>
    </row>
    <row r="118" spans="1:12" x14ac:dyDescent="0.35">
      <c r="A118" s="24">
        <v>2000400118</v>
      </c>
      <c r="B118" s="27" t="s">
        <v>140</v>
      </c>
      <c r="C118" s="21">
        <v>2000400118</v>
      </c>
      <c r="D118" s="20" t="str">
        <f>VLOOKUP(C118,'[1]หน่วยเบิกจ่าย 544 แห่ง'!$B$2:$C$546,2,FALSE)</f>
        <v>โรงเรียนเพชรบุรีปัญญานุกูล</v>
      </c>
      <c r="E118" s="20" t="s">
        <v>3346</v>
      </c>
      <c r="F118" s="20" t="s">
        <v>3566</v>
      </c>
      <c r="G118" s="20" t="s">
        <v>201</v>
      </c>
      <c r="H118" s="20" t="s">
        <v>2378</v>
      </c>
      <c r="I118" s="20" t="s">
        <v>3501</v>
      </c>
      <c r="J118" s="22">
        <v>7600</v>
      </c>
      <c r="K118" s="22">
        <v>-1290.2</v>
      </c>
      <c r="L118" s="22">
        <v>6309.8</v>
      </c>
    </row>
    <row r="119" spans="1:12" x14ac:dyDescent="0.35">
      <c r="A119" s="24">
        <v>2000400118</v>
      </c>
      <c r="B119" s="27" t="s">
        <v>140</v>
      </c>
      <c r="C119" s="21">
        <v>2000400118</v>
      </c>
      <c r="D119" s="20" t="str">
        <f>VLOOKUP(C119,'[1]หน่วยเบิกจ่าย 544 แห่ง'!$B$2:$C$546,2,FALSE)</f>
        <v>โรงเรียนเพชรบุรีปัญญานุกูล</v>
      </c>
      <c r="E119" s="20" t="s">
        <v>3346</v>
      </c>
      <c r="F119" s="20" t="s">
        <v>3567</v>
      </c>
      <c r="G119" s="20" t="s">
        <v>201</v>
      </c>
      <c r="H119" s="20" t="s">
        <v>2378</v>
      </c>
      <c r="I119" s="20" t="s">
        <v>3568</v>
      </c>
      <c r="J119" s="22">
        <v>18800</v>
      </c>
      <c r="K119" s="22">
        <v>-3191.54</v>
      </c>
      <c r="L119" s="22">
        <v>15608.46</v>
      </c>
    </row>
    <row r="120" spans="1:12" x14ac:dyDescent="0.35">
      <c r="A120" s="24">
        <v>2000400036</v>
      </c>
      <c r="B120" s="27" t="s">
        <v>74</v>
      </c>
      <c r="C120" s="21">
        <v>2000400036</v>
      </c>
      <c r="D120" s="20" t="str">
        <f>VLOOKUP(C120,'[1]หน่วยเบิกจ่าย 544 แห่ง'!$B$2:$C$546,2,FALSE)</f>
        <v>ศูนย์การศึกษาพิเศษ ประจำจังหวัดนครศรีธรรมราช</v>
      </c>
      <c r="E120" s="20" t="s">
        <v>3346</v>
      </c>
      <c r="F120" s="20" t="s">
        <v>3569</v>
      </c>
      <c r="G120" s="20" t="s">
        <v>201</v>
      </c>
      <c r="H120" s="20" t="s">
        <v>3570</v>
      </c>
      <c r="I120" s="20" t="s">
        <v>3571</v>
      </c>
      <c r="J120" s="22">
        <v>5110</v>
      </c>
      <c r="K120" s="22">
        <v>-3081.4</v>
      </c>
      <c r="L120" s="22">
        <v>2028.6</v>
      </c>
    </row>
    <row r="121" spans="1:12" x14ac:dyDescent="0.35">
      <c r="A121" s="24">
        <v>2000400036</v>
      </c>
      <c r="B121" s="27" t="s">
        <v>74</v>
      </c>
      <c r="C121" s="21">
        <v>2000400036</v>
      </c>
      <c r="D121" s="20" t="str">
        <f>VLOOKUP(C121,'[1]หน่วยเบิกจ่าย 544 แห่ง'!$B$2:$C$546,2,FALSE)</f>
        <v>ศูนย์การศึกษาพิเศษ ประจำจังหวัดนครศรีธรรมราช</v>
      </c>
      <c r="E121" s="20" t="s">
        <v>3346</v>
      </c>
      <c r="F121" s="20" t="s">
        <v>3572</v>
      </c>
      <c r="G121" s="20" t="s">
        <v>201</v>
      </c>
      <c r="H121" s="20" t="s">
        <v>3570</v>
      </c>
      <c r="I121" s="20" t="s">
        <v>3485</v>
      </c>
      <c r="J121" s="22">
        <v>13830</v>
      </c>
      <c r="K121" s="22">
        <v>-8339.68</v>
      </c>
      <c r="L121" s="22">
        <v>5490.32</v>
      </c>
    </row>
    <row r="122" spans="1:12" x14ac:dyDescent="0.35">
      <c r="A122" s="24">
        <v>2000400036</v>
      </c>
      <c r="B122" s="27" t="s">
        <v>74</v>
      </c>
      <c r="C122" s="21">
        <v>2000400036</v>
      </c>
      <c r="D122" s="20" t="str">
        <f>VLOOKUP(C122,'[1]หน่วยเบิกจ่าย 544 แห่ง'!$B$2:$C$546,2,FALSE)</f>
        <v>ศูนย์การศึกษาพิเศษ ประจำจังหวัดนครศรีธรรมราช</v>
      </c>
      <c r="E122" s="20" t="s">
        <v>3346</v>
      </c>
      <c r="F122" s="20" t="s">
        <v>3573</v>
      </c>
      <c r="G122" s="20" t="s">
        <v>201</v>
      </c>
      <c r="H122" s="20" t="s">
        <v>3570</v>
      </c>
      <c r="I122" s="20" t="s">
        <v>3495</v>
      </c>
      <c r="J122" s="22">
        <v>5300</v>
      </c>
      <c r="K122" s="22">
        <v>-3195.97</v>
      </c>
      <c r="L122" s="22">
        <v>2104.0300000000002</v>
      </c>
    </row>
    <row r="123" spans="1:12" x14ac:dyDescent="0.35">
      <c r="A123" s="24">
        <v>2000400036</v>
      </c>
      <c r="B123" s="27" t="s">
        <v>74</v>
      </c>
      <c r="C123" s="21">
        <v>2000400036</v>
      </c>
      <c r="D123" s="20" t="str">
        <f>VLOOKUP(C123,'[1]หน่วยเบิกจ่าย 544 แห่ง'!$B$2:$C$546,2,FALSE)</f>
        <v>ศูนย์การศึกษาพิเศษ ประจำจังหวัดนครศรีธรรมราช</v>
      </c>
      <c r="E123" s="20" t="s">
        <v>3346</v>
      </c>
      <c r="F123" s="20" t="s">
        <v>3574</v>
      </c>
      <c r="G123" s="20" t="s">
        <v>201</v>
      </c>
      <c r="H123" s="20" t="s">
        <v>1605</v>
      </c>
      <c r="I123" s="20" t="s">
        <v>3575</v>
      </c>
      <c r="J123" s="22">
        <v>3500</v>
      </c>
      <c r="K123" s="22">
        <v>-1119.04</v>
      </c>
      <c r="L123" s="22">
        <v>2380.96</v>
      </c>
    </row>
    <row r="124" spans="1:12" x14ac:dyDescent="0.35">
      <c r="A124" s="24">
        <v>2000400036</v>
      </c>
      <c r="B124" s="27" t="s">
        <v>74</v>
      </c>
      <c r="C124" s="21">
        <v>2000400036</v>
      </c>
      <c r="D124" s="20" t="str">
        <f>VLOOKUP(C124,'[1]หน่วยเบิกจ่าย 544 แห่ง'!$B$2:$C$546,2,FALSE)</f>
        <v>ศูนย์การศึกษาพิเศษ ประจำจังหวัดนครศรีธรรมราช</v>
      </c>
      <c r="E124" s="20" t="s">
        <v>3346</v>
      </c>
      <c r="F124" s="20" t="s">
        <v>3576</v>
      </c>
      <c r="G124" s="20" t="s">
        <v>201</v>
      </c>
      <c r="H124" s="20" t="s">
        <v>1605</v>
      </c>
      <c r="I124" s="20" t="s">
        <v>3577</v>
      </c>
      <c r="J124" s="22">
        <v>2100</v>
      </c>
      <c r="K124" s="22">
        <v>-671.43</v>
      </c>
      <c r="L124" s="22">
        <v>1428.57</v>
      </c>
    </row>
    <row r="125" spans="1:12" x14ac:dyDescent="0.35">
      <c r="A125" s="24">
        <v>2000400036</v>
      </c>
      <c r="B125" s="27" t="s">
        <v>74</v>
      </c>
      <c r="C125" s="21">
        <v>2000400036</v>
      </c>
      <c r="D125" s="20" t="str">
        <f>VLOOKUP(C125,'[1]หน่วยเบิกจ่าย 544 แห่ง'!$B$2:$C$546,2,FALSE)</f>
        <v>ศูนย์การศึกษาพิเศษ ประจำจังหวัดนครศรีธรรมราช</v>
      </c>
      <c r="E125" s="20" t="s">
        <v>3346</v>
      </c>
      <c r="F125" s="20" t="s">
        <v>3578</v>
      </c>
      <c r="G125" s="20" t="s">
        <v>201</v>
      </c>
      <c r="H125" s="20" t="s">
        <v>1605</v>
      </c>
      <c r="I125" s="20" t="s">
        <v>3579</v>
      </c>
      <c r="J125" s="22">
        <v>4900</v>
      </c>
      <c r="K125" s="22">
        <v>-1566.66</v>
      </c>
      <c r="L125" s="22">
        <v>3333.34</v>
      </c>
    </row>
    <row r="126" spans="1:12" x14ac:dyDescent="0.35">
      <c r="A126" s="24">
        <v>2000400036</v>
      </c>
      <c r="B126" s="27" t="s">
        <v>74</v>
      </c>
      <c r="C126" s="21">
        <v>2000400036</v>
      </c>
      <c r="D126" s="20" t="str">
        <f>VLOOKUP(C126,'[1]หน่วยเบิกจ่าย 544 แห่ง'!$B$2:$C$546,2,FALSE)</f>
        <v>ศูนย์การศึกษาพิเศษ ประจำจังหวัดนครศรีธรรมราช</v>
      </c>
      <c r="E126" s="20" t="s">
        <v>3346</v>
      </c>
      <c r="F126" s="20" t="s">
        <v>3580</v>
      </c>
      <c r="G126" s="20" t="s">
        <v>201</v>
      </c>
      <c r="H126" s="20" t="s">
        <v>3581</v>
      </c>
      <c r="I126" s="20" t="s">
        <v>3483</v>
      </c>
      <c r="J126" s="22">
        <v>10600</v>
      </c>
      <c r="K126" s="22">
        <v>-505.3</v>
      </c>
      <c r="L126" s="22">
        <v>10094.700000000001</v>
      </c>
    </row>
    <row r="127" spans="1:12" x14ac:dyDescent="0.35">
      <c r="A127" s="24">
        <v>2000400546</v>
      </c>
      <c r="B127" s="27" t="s">
        <v>173</v>
      </c>
      <c r="C127" s="21">
        <v>2000400546</v>
      </c>
      <c r="D127" s="20" t="str">
        <f>VLOOKUP(C127,'[1]หน่วยเบิกจ่าย 544 แห่ง'!$B$2:$C$546,2,FALSE)</f>
        <v>โรงเรียนราชประชานุเคราะห์ 19</v>
      </c>
      <c r="E127" s="20" t="s">
        <v>3346</v>
      </c>
      <c r="F127" s="20" t="s">
        <v>3582</v>
      </c>
      <c r="G127" s="20" t="s">
        <v>201</v>
      </c>
      <c r="H127" s="20" t="s">
        <v>3583</v>
      </c>
      <c r="I127" s="20" t="s">
        <v>3584</v>
      </c>
      <c r="J127" s="22">
        <v>7600</v>
      </c>
      <c r="K127" s="22">
        <v>-5546.96</v>
      </c>
      <c r="L127" s="22">
        <v>2053.04</v>
      </c>
    </row>
    <row r="128" spans="1:12" x14ac:dyDescent="0.35">
      <c r="A128" s="24">
        <v>2000400040</v>
      </c>
      <c r="B128" s="27" t="s">
        <v>77</v>
      </c>
      <c r="C128" s="21">
        <v>2000400040</v>
      </c>
      <c r="D128" s="20" t="str">
        <f>VLOOKUP(C128,'[1]หน่วยเบิกจ่าย 544 แห่ง'!$B$2:$C$546,2,FALSE)</f>
        <v>ศูนย์การศึกษาพิเศษ ประจำจังหวัดกระบี่</v>
      </c>
      <c r="E128" s="20" t="s">
        <v>3346</v>
      </c>
      <c r="F128" s="20" t="s">
        <v>3585</v>
      </c>
      <c r="G128" s="20" t="s">
        <v>201</v>
      </c>
      <c r="H128" s="20" t="s">
        <v>3581</v>
      </c>
      <c r="I128" s="20" t="s">
        <v>3586</v>
      </c>
      <c r="J128" s="22">
        <v>5100</v>
      </c>
      <c r="K128" s="22">
        <v>-121.55</v>
      </c>
      <c r="L128" s="22">
        <v>4978.45</v>
      </c>
    </row>
    <row r="129" spans="1:12" x14ac:dyDescent="0.35">
      <c r="A129" s="24">
        <v>2000400040</v>
      </c>
      <c r="B129" s="27" t="s">
        <v>77</v>
      </c>
      <c r="C129" s="21">
        <v>2000400040</v>
      </c>
      <c r="D129" s="20" t="str">
        <f>VLOOKUP(C129,'[1]หน่วยเบิกจ่าย 544 แห่ง'!$B$2:$C$546,2,FALSE)</f>
        <v>ศูนย์การศึกษาพิเศษ ประจำจังหวัดกระบี่</v>
      </c>
      <c r="E129" s="20" t="s">
        <v>3346</v>
      </c>
      <c r="F129" s="20" t="s">
        <v>3587</v>
      </c>
      <c r="G129" s="20" t="s">
        <v>201</v>
      </c>
      <c r="H129" s="20" t="s">
        <v>3581</v>
      </c>
      <c r="I129" s="20" t="s">
        <v>3588</v>
      </c>
      <c r="J129" s="22">
        <v>13200</v>
      </c>
      <c r="K129" s="22">
        <v>-314.64</v>
      </c>
      <c r="L129" s="22">
        <v>12885.36</v>
      </c>
    </row>
    <row r="130" spans="1:12" x14ac:dyDescent="0.35">
      <c r="A130" s="24">
        <v>2000400041</v>
      </c>
      <c r="B130" s="27" t="s">
        <v>78</v>
      </c>
      <c r="C130" s="21">
        <v>2000400041</v>
      </c>
      <c r="D130" s="20" t="str">
        <f>VLOOKUP(C130,'[1]หน่วยเบิกจ่าย 544 แห่ง'!$B$2:$C$546,2,FALSE)</f>
        <v>ศูนย์การศึกษาพิเศษ ประจำจังหวัดพังงา</v>
      </c>
      <c r="E130" s="20" t="s">
        <v>3346</v>
      </c>
      <c r="F130" s="20" t="s">
        <v>3589</v>
      </c>
      <c r="G130" s="20" t="s">
        <v>201</v>
      </c>
      <c r="H130" s="20" t="s">
        <v>3590</v>
      </c>
      <c r="I130" s="20" t="s">
        <v>3591</v>
      </c>
      <c r="J130" s="22">
        <v>9100</v>
      </c>
      <c r="K130" s="22">
        <v>-2936.94</v>
      </c>
      <c r="L130" s="22">
        <v>6163.06</v>
      </c>
    </row>
    <row r="131" spans="1:12" x14ac:dyDescent="0.35">
      <c r="A131" s="24">
        <v>2000400041</v>
      </c>
      <c r="B131" s="27" t="s">
        <v>78</v>
      </c>
      <c r="C131" s="21">
        <v>2000400041</v>
      </c>
      <c r="D131" s="20" t="str">
        <f>VLOOKUP(C131,'[1]หน่วยเบิกจ่าย 544 แห่ง'!$B$2:$C$546,2,FALSE)</f>
        <v>ศูนย์การศึกษาพิเศษ ประจำจังหวัดพังงา</v>
      </c>
      <c r="E131" s="20" t="s">
        <v>3346</v>
      </c>
      <c r="F131" s="20" t="s">
        <v>3592</v>
      </c>
      <c r="G131" s="20" t="s">
        <v>201</v>
      </c>
      <c r="H131" s="20" t="s">
        <v>3590</v>
      </c>
      <c r="I131" s="20" t="s">
        <v>3593</v>
      </c>
      <c r="J131" s="22">
        <v>14800</v>
      </c>
      <c r="K131" s="22">
        <v>-4776.55</v>
      </c>
      <c r="L131" s="22">
        <v>10023.450000000001</v>
      </c>
    </row>
    <row r="132" spans="1:12" x14ac:dyDescent="0.35">
      <c r="A132" s="24">
        <v>2000400557</v>
      </c>
      <c r="B132" s="27" t="s">
        <v>176</v>
      </c>
      <c r="C132" s="21">
        <v>2000400557</v>
      </c>
      <c r="D132" s="20" t="str">
        <f>VLOOKUP(C132,'[1]หน่วยเบิกจ่าย 544 แห่ง'!$B$2:$C$546,2,FALSE)</f>
        <v>โรงเรียนราชประชานุเคราะห์ 35</v>
      </c>
      <c r="E132" s="20" t="s">
        <v>3346</v>
      </c>
      <c r="F132" s="20" t="s">
        <v>3594</v>
      </c>
      <c r="G132" s="20" t="s">
        <v>201</v>
      </c>
      <c r="H132" s="20" t="s">
        <v>1541</v>
      </c>
      <c r="I132" s="20" t="s">
        <v>3595</v>
      </c>
      <c r="J132" s="22">
        <v>6200</v>
      </c>
      <c r="K132" s="22">
        <v>-122.29</v>
      </c>
      <c r="L132" s="22">
        <v>6077.71</v>
      </c>
    </row>
    <row r="133" spans="1:12" x14ac:dyDescent="0.35">
      <c r="A133" s="24">
        <v>2000400557</v>
      </c>
      <c r="B133" s="27" t="s">
        <v>176</v>
      </c>
      <c r="C133" s="21">
        <v>2000400557</v>
      </c>
      <c r="D133" s="20" t="str">
        <f>VLOOKUP(C133,'[1]หน่วยเบิกจ่าย 544 แห่ง'!$B$2:$C$546,2,FALSE)</f>
        <v>โรงเรียนราชประชานุเคราะห์ 35</v>
      </c>
      <c r="E133" s="20" t="s">
        <v>3346</v>
      </c>
      <c r="F133" s="20" t="s">
        <v>3596</v>
      </c>
      <c r="G133" s="20" t="s">
        <v>201</v>
      </c>
      <c r="H133" s="20" t="s">
        <v>1541</v>
      </c>
      <c r="I133" s="20" t="s">
        <v>3597</v>
      </c>
      <c r="J133" s="22">
        <v>7600</v>
      </c>
      <c r="K133" s="22">
        <v>-187.38</v>
      </c>
      <c r="L133" s="22">
        <v>7412.62</v>
      </c>
    </row>
    <row r="134" spans="1:12" x14ac:dyDescent="0.35">
      <c r="A134" s="24">
        <v>2000400557</v>
      </c>
      <c r="B134" s="27" t="s">
        <v>176</v>
      </c>
      <c r="C134" s="21">
        <v>2000400557</v>
      </c>
      <c r="D134" s="20" t="str">
        <f>VLOOKUP(C134,'[1]หน่วยเบิกจ่าย 544 แห่ง'!$B$2:$C$546,2,FALSE)</f>
        <v>โรงเรียนราชประชานุเคราะห์ 35</v>
      </c>
      <c r="E134" s="20" t="s">
        <v>3346</v>
      </c>
      <c r="F134" s="20" t="s">
        <v>3598</v>
      </c>
      <c r="G134" s="20" t="s">
        <v>201</v>
      </c>
      <c r="H134" s="20" t="s">
        <v>1541</v>
      </c>
      <c r="I134" s="20" t="s">
        <v>3599</v>
      </c>
      <c r="J134" s="22">
        <v>13500</v>
      </c>
      <c r="K134" s="22">
        <v>-332.87</v>
      </c>
      <c r="L134" s="22">
        <v>13167.13</v>
      </c>
    </row>
    <row r="135" spans="1:12" x14ac:dyDescent="0.35">
      <c r="A135" s="24">
        <v>2000400097</v>
      </c>
      <c r="B135" s="27" t="s">
        <v>125</v>
      </c>
      <c r="C135" s="21">
        <v>2000400097</v>
      </c>
      <c r="D135" s="20" t="str">
        <f>VLOOKUP(C135,'[1]หน่วยเบิกจ่าย 544 แห่ง'!$B$2:$C$546,2,FALSE)</f>
        <v>โรงเรียนสอนคนตาบอดภาคใต้ฯ</v>
      </c>
      <c r="E135" s="20" t="s">
        <v>3346</v>
      </c>
      <c r="F135" s="20" t="s">
        <v>3600</v>
      </c>
      <c r="G135" s="20" t="s">
        <v>201</v>
      </c>
      <c r="H135" s="20" t="s">
        <v>1557</v>
      </c>
      <c r="I135" s="20" t="s">
        <v>3601</v>
      </c>
      <c r="J135" s="22">
        <v>10100</v>
      </c>
      <c r="K135" s="22">
        <v>-3201.56</v>
      </c>
      <c r="L135" s="22">
        <v>6898.44</v>
      </c>
    </row>
    <row r="136" spans="1:12" x14ac:dyDescent="0.35">
      <c r="A136" s="24">
        <v>2000400097</v>
      </c>
      <c r="B136" s="27" t="s">
        <v>125</v>
      </c>
      <c r="C136" s="21">
        <v>2000400097</v>
      </c>
      <c r="D136" s="20" t="str">
        <f>VLOOKUP(C136,'[1]หน่วยเบิกจ่าย 544 แห่ง'!$B$2:$C$546,2,FALSE)</f>
        <v>โรงเรียนสอนคนตาบอดภาคใต้ฯ</v>
      </c>
      <c r="E136" s="20" t="s">
        <v>3346</v>
      </c>
      <c r="F136" s="20" t="s">
        <v>3602</v>
      </c>
      <c r="G136" s="20" t="s">
        <v>201</v>
      </c>
      <c r="H136" s="20" t="s">
        <v>1557</v>
      </c>
      <c r="I136" s="20" t="s">
        <v>3603</v>
      </c>
      <c r="J136" s="22">
        <v>17200</v>
      </c>
      <c r="K136" s="22">
        <v>-5452.17</v>
      </c>
      <c r="L136" s="22">
        <v>11747.83</v>
      </c>
    </row>
    <row r="137" spans="1:12" x14ac:dyDescent="0.35">
      <c r="A137" s="24">
        <v>2000400097</v>
      </c>
      <c r="B137" s="27" t="s">
        <v>125</v>
      </c>
      <c r="C137" s="21">
        <v>2000400097</v>
      </c>
      <c r="D137" s="20" t="str">
        <f>VLOOKUP(C137,'[1]หน่วยเบิกจ่าย 544 แห่ง'!$B$2:$C$546,2,FALSE)</f>
        <v>โรงเรียนสอนคนตาบอดภาคใต้ฯ</v>
      </c>
      <c r="E137" s="20" t="s">
        <v>3346</v>
      </c>
      <c r="F137" s="20" t="s">
        <v>3604</v>
      </c>
      <c r="G137" s="20" t="s">
        <v>201</v>
      </c>
      <c r="H137" s="20" t="s">
        <v>1557</v>
      </c>
      <c r="I137" s="20" t="s">
        <v>3605</v>
      </c>
      <c r="J137" s="22">
        <v>5500</v>
      </c>
      <c r="K137" s="22">
        <v>-1743.42</v>
      </c>
      <c r="L137" s="22">
        <v>3756.58</v>
      </c>
    </row>
    <row r="138" spans="1:12" x14ac:dyDescent="0.35">
      <c r="A138" s="24">
        <v>2000400042</v>
      </c>
      <c r="B138" s="27" t="s">
        <v>79</v>
      </c>
      <c r="C138" s="21">
        <v>2000400042</v>
      </c>
      <c r="D138" s="20" t="str">
        <f>VLOOKUP(C138,'[1]หน่วยเบิกจ่าย 544 แห่ง'!$B$2:$C$546,2,FALSE)</f>
        <v>ศูนย์การศึกษาพิเศษ ประจำจังหวัดระนอง</v>
      </c>
      <c r="E138" s="20" t="s">
        <v>3346</v>
      </c>
      <c r="F138" s="20" t="s">
        <v>3606</v>
      </c>
      <c r="G138" s="20" t="s">
        <v>201</v>
      </c>
      <c r="H138" s="20" t="s">
        <v>3607</v>
      </c>
      <c r="I138" s="20" t="s">
        <v>3608</v>
      </c>
      <c r="J138" s="22">
        <v>10100</v>
      </c>
      <c r="K138" s="22">
        <v>-756.34</v>
      </c>
      <c r="L138" s="22">
        <v>9343.66</v>
      </c>
    </row>
    <row r="139" spans="1:12" x14ac:dyDescent="0.35">
      <c r="A139" s="24">
        <v>2000400547</v>
      </c>
      <c r="B139" s="27" t="s">
        <v>174</v>
      </c>
      <c r="C139" s="21">
        <v>2000400547</v>
      </c>
      <c r="D139" s="20" t="str">
        <f>VLOOKUP(C139,'[1]หน่วยเบิกจ่าย 544 แห่ง'!$B$2:$C$546,2,FALSE)</f>
        <v>โรงเรียนราชประชานุเคราะห์  20</v>
      </c>
      <c r="E139" s="20" t="s">
        <v>3346</v>
      </c>
      <c r="F139" s="20" t="s">
        <v>3609</v>
      </c>
      <c r="G139" s="20" t="s">
        <v>201</v>
      </c>
      <c r="H139" s="20" t="s">
        <v>1530</v>
      </c>
      <c r="I139" s="20" t="s">
        <v>3610</v>
      </c>
      <c r="J139" s="22">
        <v>10100</v>
      </c>
      <c r="K139" s="22">
        <v>-143.9</v>
      </c>
      <c r="L139" s="22">
        <v>9956.1</v>
      </c>
    </row>
    <row r="140" spans="1:12" x14ac:dyDescent="0.35">
      <c r="A140" s="24">
        <v>2000400679</v>
      </c>
      <c r="B140" s="27" t="s">
        <v>188</v>
      </c>
      <c r="C140" s="21">
        <v>2000400679</v>
      </c>
      <c r="D140" s="20" t="str">
        <f>VLOOKUP(C140,'[1]หน่วยเบิกจ่าย 544 แห่ง'!$B$2:$C$546,2,FALSE)</f>
        <v xml:space="preserve">โรงเรียนมหาวชิราวุธ </v>
      </c>
      <c r="E140" s="20" t="s">
        <v>3346</v>
      </c>
      <c r="F140" s="20" t="s">
        <v>3611</v>
      </c>
      <c r="G140" s="20" t="s">
        <v>201</v>
      </c>
      <c r="H140" s="20" t="s">
        <v>3612</v>
      </c>
      <c r="I140" s="20" t="s">
        <v>3613</v>
      </c>
      <c r="J140" s="22">
        <v>9500</v>
      </c>
      <c r="K140" s="22">
        <v>-9499</v>
      </c>
      <c r="L140" s="22">
        <v>1</v>
      </c>
    </row>
    <row r="141" spans="1:12" x14ac:dyDescent="0.35">
      <c r="A141" s="24">
        <v>2000400680</v>
      </c>
      <c r="B141" s="27" t="s">
        <v>189</v>
      </c>
      <c r="C141" s="21">
        <v>2000400680</v>
      </c>
      <c r="D141" s="20" t="str">
        <f>VLOOKUP(C141,'[1]หน่วยเบิกจ่าย 544 แห่ง'!$B$2:$C$546,2,FALSE)</f>
        <v>โรงเรียนหาดใหญ่</v>
      </c>
      <c r="E141" s="20" t="s">
        <v>3346</v>
      </c>
      <c r="F141" s="20" t="s">
        <v>3614</v>
      </c>
      <c r="G141" s="20" t="s">
        <v>201</v>
      </c>
      <c r="H141" s="20" t="s">
        <v>3615</v>
      </c>
      <c r="I141" s="20" t="s">
        <v>3616</v>
      </c>
      <c r="J141" s="22">
        <v>6885</v>
      </c>
      <c r="K141" s="22">
        <v>-2870.95</v>
      </c>
      <c r="L141" s="22">
        <v>4014.05</v>
      </c>
    </row>
    <row r="142" spans="1:12" x14ac:dyDescent="0.35">
      <c r="A142" s="24">
        <v>2000400680</v>
      </c>
      <c r="B142" s="27" t="s">
        <v>189</v>
      </c>
      <c r="C142" s="21">
        <v>2000400680</v>
      </c>
      <c r="D142" s="20" t="str">
        <f>VLOOKUP(C142,'[1]หน่วยเบิกจ่าย 544 แห่ง'!$B$2:$C$546,2,FALSE)</f>
        <v>โรงเรียนหาดใหญ่</v>
      </c>
      <c r="E142" s="20" t="s">
        <v>3346</v>
      </c>
      <c r="F142" s="20" t="s">
        <v>3617</v>
      </c>
      <c r="G142" s="20" t="s">
        <v>201</v>
      </c>
      <c r="H142" s="20" t="s">
        <v>3618</v>
      </c>
      <c r="I142" s="20" t="s">
        <v>3619</v>
      </c>
      <c r="J142" s="22">
        <v>10500</v>
      </c>
      <c r="K142" s="22">
        <v>-4116.57</v>
      </c>
      <c r="L142" s="22">
        <v>6383.43</v>
      </c>
    </row>
    <row r="143" spans="1:12" x14ac:dyDescent="0.35">
      <c r="A143" s="24">
        <v>2000400034</v>
      </c>
      <c r="B143" s="27" t="s">
        <v>72</v>
      </c>
      <c r="C143" s="21">
        <v>2000400034</v>
      </c>
      <c r="D143" s="20" t="str">
        <f>VLOOKUP(C143,'[1]หน่วยเบิกจ่าย 544 แห่ง'!$B$2:$C$546,2,FALSE)</f>
        <v>ศูนย์การศึกษาพิเศษ ประจำจังหวัดสตูล</v>
      </c>
      <c r="E143" s="20" t="s">
        <v>3346</v>
      </c>
      <c r="F143" s="20" t="s">
        <v>3620</v>
      </c>
      <c r="G143" s="20" t="s">
        <v>201</v>
      </c>
      <c r="H143" s="20" t="s">
        <v>3621</v>
      </c>
      <c r="I143" s="20" t="s">
        <v>3450</v>
      </c>
      <c r="J143" s="22">
        <v>5300</v>
      </c>
      <c r="K143" s="22">
        <v>-220.71</v>
      </c>
      <c r="L143" s="22">
        <v>5079.29</v>
      </c>
    </row>
    <row r="144" spans="1:12" x14ac:dyDescent="0.35">
      <c r="A144" s="24">
        <v>2000400034</v>
      </c>
      <c r="B144" s="27" t="s">
        <v>72</v>
      </c>
      <c r="C144" s="21">
        <v>2000400034</v>
      </c>
      <c r="D144" s="20" t="str">
        <f>VLOOKUP(C144,'[1]หน่วยเบิกจ่าย 544 แห่ง'!$B$2:$C$546,2,FALSE)</f>
        <v>ศูนย์การศึกษาพิเศษ ประจำจังหวัดสตูล</v>
      </c>
      <c r="E144" s="20" t="s">
        <v>3346</v>
      </c>
      <c r="F144" s="20" t="s">
        <v>3622</v>
      </c>
      <c r="G144" s="20" t="s">
        <v>201</v>
      </c>
      <c r="H144" s="20" t="s">
        <v>3621</v>
      </c>
      <c r="I144" s="20" t="s">
        <v>3623</v>
      </c>
      <c r="J144" s="22">
        <v>13500</v>
      </c>
      <c r="K144" s="22">
        <v>-401.56</v>
      </c>
      <c r="L144" s="22">
        <v>13098.44</v>
      </c>
    </row>
    <row r="145" spans="1:12" x14ac:dyDescent="0.35">
      <c r="A145" s="24">
        <v>2000400532</v>
      </c>
      <c r="B145" s="27" t="s">
        <v>168</v>
      </c>
      <c r="C145" s="21">
        <v>2000400532</v>
      </c>
      <c r="D145" s="20" t="str">
        <f>VLOOKUP(C145,'[1]หน่วยเบิกจ่าย 544 แห่ง'!$B$2:$C$546,2,FALSE)</f>
        <v>โรงเรียนราชประชานุเคราะห์ 65</v>
      </c>
      <c r="E145" s="20" t="s">
        <v>3346</v>
      </c>
      <c r="F145" s="20" t="s">
        <v>3624</v>
      </c>
      <c r="G145" s="20" t="s">
        <v>201</v>
      </c>
      <c r="H145" s="20" t="s">
        <v>1992</v>
      </c>
      <c r="I145" s="20" t="s">
        <v>3625</v>
      </c>
      <c r="J145" s="22">
        <v>8760</v>
      </c>
      <c r="K145" s="22">
        <v>-8759</v>
      </c>
      <c r="L145" s="22">
        <v>1</v>
      </c>
    </row>
    <row r="146" spans="1:12" x14ac:dyDescent="0.35">
      <c r="A146" s="24">
        <v>2000400532</v>
      </c>
      <c r="B146" s="27" t="s">
        <v>168</v>
      </c>
      <c r="C146" s="21">
        <v>2000400532</v>
      </c>
      <c r="D146" s="20" t="str">
        <f>VLOOKUP(C146,'[1]หน่วยเบิกจ่าย 544 แห่ง'!$B$2:$C$546,2,FALSE)</f>
        <v>โรงเรียนราชประชานุเคราะห์ 65</v>
      </c>
      <c r="E146" s="20" t="s">
        <v>3346</v>
      </c>
      <c r="F146" s="20" t="s">
        <v>3626</v>
      </c>
      <c r="G146" s="20" t="s">
        <v>201</v>
      </c>
      <c r="H146" s="20" t="s">
        <v>1992</v>
      </c>
      <c r="I146" s="20" t="s">
        <v>3424</v>
      </c>
      <c r="J146" s="22">
        <v>4230</v>
      </c>
      <c r="K146" s="22">
        <v>-4229</v>
      </c>
      <c r="L146" s="22">
        <v>1</v>
      </c>
    </row>
    <row r="147" spans="1:12" x14ac:dyDescent="0.35">
      <c r="A147" s="24">
        <v>2000400532</v>
      </c>
      <c r="B147" s="27" t="s">
        <v>168</v>
      </c>
      <c r="C147" s="21">
        <v>2000400532</v>
      </c>
      <c r="D147" s="20" t="str">
        <f>VLOOKUP(C147,'[1]หน่วยเบิกจ่าย 544 แห่ง'!$B$2:$C$546,2,FALSE)</f>
        <v>โรงเรียนราชประชานุเคราะห์ 65</v>
      </c>
      <c r="E147" s="20" t="s">
        <v>3346</v>
      </c>
      <c r="F147" s="20" t="s">
        <v>3627</v>
      </c>
      <c r="G147" s="20" t="s">
        <v>201</v>
      </c>
      <c r="H147" s="20" t="s">
        <v>1992</v>
      </c>
      <c r="I147" s="20" t="s">
        <v>3628</v>
      </c>
      <c r="J147" s="22">
        <v>4010</v>
      </c>
      <c r="K147" s="22">
        <v>-4009</v>
      </c>
      <c r="L147" s="22">
        <v>1</v>
      </c>
    </row>
    <row r="148" spans="1:12" x14ac:dyDescent="0.35">
      <c r="A148" s="24">
        <v>2000400532</v>
      </c>
      <c r="B148" s="27" t="s">
        <v>168</v>
      </c>
      <c r="C148" s="21">
        <v>2000400532</v>
      </c>
      <c r="D148" s="20" t="str">
        <f>VLOOKUP(C148,'[1]หน่วยเบิกจ่าย 544 แห่ง'!$B$2:$C$546,2,FALSE)</f>
        <v>โรงเรียนราชประชานุเคราะห์ 65</v>
      </c>
      <c r="E148" s="20" t="s">
        <v>3346</v>
      </c>
      <c r="F148" s="20" t="s">
        <v>3629</v>
      </c>
      <c r="G148" s="20" t="s">
        <v>201</v>
      </c>
      <c r="H148" s="20" t="s">
        <v>1992</v>
      </c>
      <c r="I148" s="20" t="s">
        <v>3485</v>
      </c>
      <c r="J148" s="22">
        <v>6500</v>
      </c>
      <c r="K148" s="22">
        <v>-6499</v>
      </c>
      <c r="L148" s="22">
        <v>1</v>
      </c>
    </row>
    <row r="149" spans="1:12" x14ac:dyDescent="0.35">
      <c r="A149" s="24">
        <v>2000400532</v>
      </c>
      <c r="B149" s="27" t="s">
        <v>168</v>
      </c>
      <c r="C149" s="21">
        <v>2000400532</v>
      </c>
      <c r="D149" s="20" t="str">
        <f>VLOOKUP(C149,'[1]หน่วยเบิกจ่าย 544 แห่ง'!$B$2:$C$546,2,FALSE)</f>
        <v>โรงเรียนราชประชานุเคราะห์ 65</v>
      </c>
      <c r="E149" s="20" t="s">
        <v>3346</v>
      </c>
      <c r="F149" s="20" t="s">
        <v>3630</v>
      </c>
      <c r="G149" s="20" t="s">
        <v>201</v>
      </c>
      <c r="H149" s="20" t="s">
        <v>1992</v>
      </c>
      <c r="I149" s="20" t="s">
        <v>3495</v>
      </c>
      <c r="J149" s="22">
        <v>4090</v>
      </c>
      <c r="K149" s="22">
        <v>-4089</v>
      </c>
      <c r="L149" s="22">
        <v>1</v>
      </c>
    </row>
    <row r="150" spans="1:12" x14ac:dyDescent="0.35">
      <c r="A150" s="24">
        <v>2000400532</v>
      </c>
      <c r="B150" s="27" t="s">
        <v>168</v>
      </c>
      <c r="C150" s="21">
        <v>2000400532</v>
      </c>
      <c r="D150" s="20" t="str">
        <f>VLOOKUP(C150,'[1]หน่วยเบิกจ่าย 544 แห่ง'!$B$2:$C$546,2,FALSE)</f>
        <v>โรงเรียนราชประชานุเคราะห์ 65</v>
      </c>
      <c r="E150" s="20" t="s">
        <v>3346</v>
      </c>
      <c r="F150" s="20" t="s">
        <v>3631</v>
      </c>
      <c r="G150" s="20" t="s">
        <v>201</v>
      </c>
      <c r="H150" s="20" t="s">
        <v>1449</v>
      </c>
      <c r="I150" s="20" t="s">
        <v>3485</v>
      </c>
      <c r="J150" s="22">
        <v>27000</v>
      </c>
      <c r="K150" s="22">
        <v>-1602.74</v>
      </c>
      <c r="L150" s="22">
        <v>25397.26</v>
      </c>
    </row>
    <row r="151" spans="1:12" x14ac:dyDescent="0.35">
      <c r="A151" s="24">
        <v>2000400528</v>
      </c>
      <c r="B151" s="27" t="s">
        <v>166</v>
      </c>
      <c r="C151" s="21">
        <v>2000400528</v>
      </c>
      <c r="D151" s="20" t="str">
        <f>VLOOKUP(C151,'[1]หน่วยเบิกจ่าย 544 แห่ง'!$B$2:$C$546,2,FALSE)</f>
        <v>โรงเรียนราชประชานุเคราะห์ 66</v>
      </c>
      <c r="E151" s="20" t="s">
        <v>3346</v>
      </c>
      <c r="F151" s="20" t="s">
        <v>3632</v>
      </c>
      <c r="G151" s="20" t="s">
        <v>201</v>
      </c>
      <c r="H151" s="20" t="s">
        <v>3185</v>
      </c>
      <c r="I151" s="20" t="s">
        <v>4</v>
      </c>
      <c r="J151" s="22">
        <v>30000</v>
      </c>
      <c r="K151" s="22">
        <v>-24509.59</v>
      </c>
      <c r="L151" s="22">
        <v>5490.41</v>
      </c>
    </row>
    <row r="152" spans="1:12" x14ac:dyDescent="0.35">
      <c r="A152" s="24">
        <v>2000400528</v>
      </c>
      <c r="B152" s="27" t="s">
        <v>166</v>
      </c>
      <c r="C152" s="21">
        <v>2000400528</v>
      </c>
      <c r="D152" s="20" t="str">
        <f>VLOOKUP(C152,'[1]หน่วยเบิกจ่าย 544 แห่ง'!$B$2:$C$546,2,FALSE)</f>
        <v>โรงเรียนราชประชานุเคราะห์ 66</v>
      </c>
      <c r="E152" s="20" t="s">
        <v>3346</v>
      </c>
      <c r="F152" s="20" t="s">
        <v>3633</v>
      </c>
      <c r="G152" s="20" t="s">
        <v>201</v>
      </c>
      <c r="H152" s="20" t="s">
        <v>3185</v>
      </c>
      <c r="I152" s="20" t="s">
        <v>4</v>
      </c>
      <c r="J152" s="22">
        <v>9400</v>
      </c>
      <c r="K152" s="22">
        <v>-7679.67</v>
      </c>
      <c r="L152" s="22">
        <v>1720.33</v>
      </c>
    </row>
    <row r="153" spans="1:12" x14ac:dyDescent="0.35">
      <c r="A153" s="24">
        <v>2000400528</v>
      </c>
      <c r="B153" s="27" t="s">
        <v>166</v>
      </c>
      <c r="C153" s="21">
        <v>2000400528</v>
      </c>
      <c r="D153" s="20" t="str">
        <f>VLOOKUP(C153,'[1]หน่วยเบิกจ่าย 544 แห่ง'!$B$2:$C$546,2,FALSE)</f>
        <v>โรงเรียนราชประชานุเคราะห์ 66</v>
      </c>
      <c r="E153" s="20" t="s">
        <v>3346</v>
      </c>
      <c r="F153" s="20" t="s">
        <v>3634</v>
      </c>
      <c r="G153" s="20" t="s">
        <v>201</v>
      </c>
      <c r="H153" s="20" t="s">
        <v>3185</v>
      </c>
      <c r="I153" s="20" t="s">
        <v>4</v>
      </c>
      <c r="J153" s="22">
        <v>11000</v>
      </c>
      <c r="K153" s="22">
        <v>-8986.85</v>
      </c>
      <c r="L153" s="22">
        <v>2013.15</v>
      </c>
    </row>
    <row r="154" spans="1:12" x14ac:dyDescent="0.35">
      <c r="A154" s="24">
        <v>2000400528</v>
      </c>
      <c r="B154" s="27" t="s">
        <v>166</v>
      </c>
      <c r="C154" s="21">
        <v>2000400528</v>
      </c>
      <c r="D154" s="20" t="str">
        <f>VLOOKUP(C154,'[1]หน่วยเบิกจ่าย 544 แห่ง'!$B$2:$C$546,2,FALSE)</f>
        <v>โรงเรียนราชประชานุเคราะห์ 66</v>
      </c>
      <c r="E154" s="20" t="s">
        <v>3346</v>
      </c>
      <c r="F154" s="20" t="s">
        <v>3635</v>
      </c>
      <c r="G154" s="20" t="s">
        <v>201</v>
      </c>
      <c r="H154" s="20" t="s">
        <v>3185</v>
      </c>
      <c r="I154" s="20" t="s">
        <v>4</v>
      </c>
      <c r="J154" s="22">
        <v>11200</v>
      </c>
      <c r="K154" s="22">
        <v>-9150.24</v>
      </c>
      <c r="L154" s="22">
        <v>2049.7600000000002</v>
      </c>
    </row>
    <row r="155" spans="1:12" x14ac:dyDescent="0.35">
      <c r="A155" s="24">
        <v>2000400528</v>
      </c>
      <c r="B155" s="27" t="s">
        <v>166</v>
      </c>
      <c r="C155" s="21">
        <v>2000400528</v>
      </c>
      <c r="D155" s="20" t="str">
        <f>VLOOKUP(C155,'[1]หน่วยเบิกจ่าย 544 แห่ง'!$B$2:$C$546,2,FALSE)</f>
        <v>โรงเรียนราชประชานุเคราะห์ 66</v>
      </c>
      <c r="E155" s="20" t="s">
        <v>3346</v>
      </c>
      <c r="F155" s="20" t="s">
        <v>3636</v>
      </c>
      <c r="G155" s="20" t="s">
        <v>201</v>
      </c>
      <c r="H155" s="20" t="s">
        <v>1524</v>
      </c>
      <c r="I155" s="20" t="s">
        <v>3485</v>
      </c>
      <c r="J155" s="22">
        <v>18000</v>
      </c>
      <c r="K155" s="22">
        <v>-8403.2800000000007</v>
      </c>
      <c r="L155" s="22">
        <v>9596.7199999999993</v>
      </c>
    </row>
    <row r="156" spans="1:12" x14ac:dyDescent="0.35">
      <c r="A156" s="24">
        <v>2000400528</v>
      </c>
      <c r="B156" s="27" t="s">
        <v>166</v>
      </c>
      <c r="C156" s="21">
        <v>2000400528</v>
      </c>
      <c r="D156" s="20" t="str">
        <f>VLOOKUP(C156,'[1]หน่วยเบิกจ่าย 544 แห่ง'!$B$2:$C$546,2,FALSE)</f>
        <v>โรงเรียนราชประชานุเคราะห์ 66</v>
      </c>
      <c r="E156" s="20" t="s">
        <v>3346</v>
      </c>
      <c r="F156" s="20" t="s">
        <v>3637</v>
      </c>
      <c r="G156" s="20" t="s">
        <v>201</v>
      </c>
      <c r="H156" s="20" t="s">
        <v>1524</v>
      </c>
      <c r="I156" s="20" t="s">
        <v>3485</v>
      </c>
      <c r="J156" s="22">
        <v>15000</v>
      </c>
      <c r="K156" s="22">
        <v>-7002.73</v>
      </c>
      <c r="L156" s="22">
        <v>7997.27</v>
      </c>
    </row>
    <row r="157" spans="1:12" x14ac:dyDescent="0.35">
      <c r="A157" s="24">
        <v>2000400528</v>
      </c>
      <c r="B157" s="27" t="s">
        <v>166</v>
      </c>
      <c r="C157" s="21">
        <v>2000400528</v>
      </c>
      <c r="D157" s="20" t="str">
        <f>VLOOKUP(C157,'[1]หน่วยเบิกจ่าย 544 แห่ง'!$B$2:$C$546,2,FALSE)</f>
        <v>โรงเรียนราชประชานุเคราะห์ 66</v>
      </c>
      <c r="E157" s="20" t="s">
        <v>3346</v>
      </c>
      <c r="F157" s="20" t="s">
        <v>3638</v>
      </c>
      <c r="G157" s="20" t="s">
        <v>201</v>
      </c>
      <c r="H157" s="20" t="s">
        <v>1524</v>
      </c>
      <c r="I157" s="20" t="s">
        <v>3424</v>
      </c>
      <c r="J157" s="22">
        <v>9300</v>
      </c>
      <c r="K157" s="22">
        <v>-4341.6899999999996</v>
      </c>
      <c r="L157" s="22">
        <v>4958.3100000000004</v>
      </c>
    </row>
    <row r="158" spans="1:12" x14ac:dyDescent="0.35">
      <c r="A158" s="24">
        <v>2000400528</v>
      </c>
      <c r="B158" s="27" t="s">
        <v>166</v>
      </c>
      <c r="C158" s="21">
        <v>2000400528</v>
      </c>
      <c r="D158" s="20" t="str">
        <f>VLOOKUP(C158,'[1]หน่วยเบิกจ่าย 544 แห่ง'!$B$2:$C$546,2,FALSE)</f>
        <v>โรงเรียนราชประชานุเคราะห์ 66</v>
      </c>
      <c r="E158" s="20" t="s">
        <v>3346</v>
      </c>
      <c r="F158" s="20" t="s">
        <v>3639</v>
      </c>
      <c r="G158" s="20" t="s">
        <v>201</v>
      </c>
      <c r="H158" s="20" t="s">
        <v>1524</v>
      </c>
      <c r="I158" s="20" t="s">
        <v>3640</v>
      </c>
      <c r="J158" s="22">
        <v>16600</v>
      </c>
      <c r="K158" s="22">
        <v>-7749.69</v>
      </c>
      <c r="L158" s="22">
        <v>8850.31</v>
      </c>
    </row>
    <row r="159" spans="1:12" x14ac:dyDescent="0.35">
      <c r="A159" s="24">
        <v>2000400528</v>
      </c>
      <c r="B159" s="27" t="s">
        <v>166</v>
      </c>
      <c r="C159" s="21">
        <v>2000400528</v>
      </c>
      <c r="D159" s="20" t="str">
        <f>VLOOKUP(C159,'[1]หน่วยเบิกจ่าย 544 แห่ง'!$B$2:$C$546,2,FALSE)</f>
        <v>โรงเรียนราชประชานุเคราะห์ 66</v>
      </c>
      <c r="E159" s="20" t="s">
        <v>3346</v>
      </c>
      <c r="F159" s="20" t="s">
        <v>3641</v>
      </c>
      <c r="G159" s="20" t="s">
        <v>201</v>
      </c>
      <c r="H159" s="20" t="s">
        <v>1524</v>
      </c>
      <c r="I159" s="20" t="s">
        <v>3483</v>
      </c>
      <c r="J159" s="22">
        <v>16500</v>
      </c>
      <c r="K159" s="22">
        <v>-7703</v>
      </c>
      <c r="L159" s="22">
        <v>8797</v>
      </c>
    </row>
    <row r="160" spans="1:12" x14ac:dyDescent="0.35">
      <c r="A160" s="24">
        <v>2000400528</v>
      </c>
      <c r="B160" s="27" t="s">
        <v>166</v>
      </c>
      <c r="C160" s="21">
        <v>2000400528</v>
      </c>
      <c r="D160" s="20" t="str">
        <f>VLOOKUP(C160,'[1]หน่วยเบิกจ่าย 544 แห่ง'!$B$2:$C$546,2,FALSE)</f>
        <v>โรงเรียนราชประชานุเคราะห์ 66</v>
      </c>
      <c r="E160" s="20" t="s">
        <v>3346</v>
      </c>
      <c r="F160" s="20" t="s">
        <v>3642</v>
      </c>
      <c r="G160" s="20" t="s">
        <v>201</v>
      </c>
      <c r="H160" s="20" t="s">
        <v>1524</v>
      </c>
      <c r="I160" s="20" t="s">
        <v>3643</v>
      </c>
      <c r="J160" s="22">
        <v>9500</v>
      </c>
      <c r="K160" s="22">
        <v>-4435.07</v>
      </c>
      <c r="L160" s="22">
        <v>5064.93</v>
      </c>
    </row>
    <row r="161" spans="1:12" x14ac:dyDescent="0.35">
      <c r="A161" s="24">
        <v>2000400528</v>
      </c>
      <c r="B161" s="27" t="s">
        <v>166</v>
      </c>
      <c r="C161" s="21">
        <v>2000400528</v>
      </c>
      <c r="D161" s="20" t="str">
        <f>VLOOKUP(C161,'[1]หน่วยเบิกจ่าย 544 แห่ง'!$B$2:$C$546,2,FALSE)</f>
        <v>โรงเรียนราชประชานุเคราะห์ 66</v>
      </c>
      <c r="E161" s="20" t="s">
        <v>3346</v>
      </c>
      <c r="F161" s="20" t="s">
        <v>3644</v>
      </c>
      <c r="G161" s="20" t="s">
        <v>201</v>
      </c>
      <c r="H161" s="20" t="s">
        <v>3645</v>
      </c>
      <c r="I161" s="20" t="s">
        <v>3646</v>
      </c>
      <c r="J161" s="22">
        <v>15200</v>
      </c>
      <c r="K161" s="22">
        <v>-5426.2</v>
      </c>
      <c r="L161" s="22">
        <v>9773.7999999999993</v>
      </c>
    </row>
    <row r="162" spans="1:12" x14ac:dyDescent="0.35">
      <c r="A162" s="24">
        <v>2000400529</v>
      </c>
      <c r="B162" s="27" t="s">
        <v>167</v>
      </c>
      <c r="C162" s="21">
        <v>2000400529</v>
      </c>
      <c r="D162" s="20" t="str">
        <f>VLOOKUP(C162,'[1]หน่วยเบิกจ่าย 544 แห่ง'!$B$2:$C$546,2,FALSE)</f>
        <v>โรงเรียนราชประชานุเคราะห์ 39</v>
      </c>
      <c r="E162" s="20" t="s">
        <v>3346</v>
      </c>
      <c r="F162" s="20" t="s">
        <v>3647</v>
      </c>
      <c r="G162" s="20" t="s">
        <v>201</v>
      </c>
      <c r="H162" s="20" t="s">
        <v>3648</v>
      </c>
      <c r="I162" s="20" t="s">
        <v>3649</v>
      </c>
      <c r="J162" s="22">
        <v>177400</v>
      </c>
      <c r="K162" s="22">
        <v>-177399</v>
      </c>
      <c r="L162" s="22">
        <v>1</v>
      </c>
    </row>
    <row r="163" spans="1:12" x14ac:dyDescent="0.35">
      <c r="A163" s="24"/>
      <c r="B163" s="27"/>
      <c r="C163" s="24"/>
      <c r="D163" s="23"/>
      <c r="E163" s="23"/>
      <c r="F163" s="23"/>
      <c r="G163" s="23"/>
      <c r="H163" s="23"/>
      <c r="I163" s="25" t="s">
        <v>119</v>
      </c>
      <c r="J163" s="26">
        <f>SUM(J6:J162)</f>
        <v>2607435</v>
      </c>
      <c r="K163" s="26">
        <f>SUM(K6:K162)</f>
        <v>-1412847.6199999996</v>
      </c>
      <c r="L163" s="26">
        <f>SUM(L6:L162)</f>
        <v>1194587.3799999999</v>
      </c>
    </row>
  </sheetData>
  <autoFilter ref="A5:L162" xr:uid="{00000000-0009-0000-0000-00000C000000}"/>
  <mergeCells count="4">
    <mergeCell ref="B1:L1"/>
    <mergeCell ref="B2:L2"/>
    <mergeCell ref="B3:L3"/>
    <mergeCell ref="C4:J4"/>
  </mergeCells>
  <pageMargins left="0.28999999999999998" right="0.21" top="0.5" bottom="0.59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81"/>
  <sheetViews>
    <sheetView topLeftCell="B7" workbookViewId="0">
      <selection activeCell="L7" sqref="D7:L7"/>
    </sheetView>
  </sheetViews>
  <sheetFormatPr defaultColWidth="9" defaultRowHeight="21" x14ac:dyDescent="0.35"/>
  <cols>
    <col min="1" max="1" width="12.28515625" style="1" bestFit="1" customWidth="1"/>
    <col min="2" max="2" width="46" style="1" bestFit="1" customWidth="1"/>
    <col min="3" max="3" width="15.85546875" style="1" customWidth="1"/>
    <col min="4" max="4" width="46" style="7" bestFit="1" customWidth="1"/>
    <col min="5" max="5" width="17.85546875" style="1" customWidth="1"/>
    <col min="6" max="6" width="14.85546875" style="1" bestFit="1" customWidth="1"/>
    <col min="7" max="7" width="13.28515625" style="1" bestFit="1" customWidth="1"/>
    <col min="8" max="8" width="18.28515625" style="1" bestFit="1" customWidth="1"/>
    <col min="9" max="9" width="51" style="1" bestFit="1" customWidth="1"/>
    <col min="10" max="10" width="17.42578125" style="1" bestFit="1" customWidth="1"/>
    <col min="11" max="11" width="20.7109375" style="1" bestFit="1" customWidth="1"/>
    <col min="12" max="12" width="17.85546875" style="1" bestFit="1" customWidth="1"/>
    <col min="13" max="13" width="9" style="1"/>
    <col min="14" max="14" width="12" style="1" hidden="1" customWidth="1"/>
    <col min="15" max="15" width="15.28515625" style="1" hidden="1" customWidth="1"/>
    <col min="16" max="16" width="0" style="1" hidden="1" customWidth="1"/>
    <col min="17" max="16384" width="9" style="1"/>
  </cols>
  <sheetData>
    <row r="1" spans="1:16" x14ac:dyDescent="0.35">
      <c r="A1" s="86" t="s">
        <v>4729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30"/>
      <c r="N1" s="30"/>
      <c r="O1" s="30"/>
    </row>
    <row r="2" spans="1:16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42"/>
      <c r="N2" s="42"/>
      <c r="O2" s="42"/>
    </row>
    <row r="3" spans="1:16" x14ac:dyDescent="0.35">
      <c r="A3" s="83" t="s">
        <v>1437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6" x14ac:dyDescent="0.3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34"/>
      <c r="N4" s="34"/>
      <c r="O4" s="34"/>
    </row>
    <row r="5" spans="1:16" x14ac:dyDescent="0.35">
      <c r="A5" s="2" t="s">
        <v>0</v>
      </c>
      <c r="B5" s="36" t="s">
        <v>1</v>
      </c>
      <c r="C5" s="3" t="s">
        <v>1436</v>
      </c>
      <c r="D5" s="3" t="s">
        <v>2573</v>
      </c>
      <c r="E5" s="3" t="s">
        <v>1435</v>
      </c>
      <c r="F5" s="3" t="s">
        <v>1434</v>
      </c>
      <c r="G5" s="3" t="s">
        <v>1433</v>
      </c>
      <c r="H5" s="3" t="s">
        <v>1432</v>
      </c>
      <c r="I5" s="3" t="s">
        <v>1431</v>
      </c>
      <c r="J5" s="3" t="s">
        <v>1428</v>
      </c>
      <c r="K5" s="3" t="s">
        <v>1430</v>
      </c>
      <c r="L5" s="3" t="s">
        <v>1429</v>
      </c>
      <c r="N5" s="1" t="s">
        <v>1428</v>
      </c>
      <c r="O5" s="15">
        <f>SUBTOTAL(9,J6:J577)</f>
        <v>46142804.209999993</v>
      </c>
      <c r="P5" s="1" t="s">
        <v>1427</v>
      </c>
    </row>
    <row r="6" spans="1:16" x14ac:dyDescent="0.35">
      <c r="A6" s="28">
        <v>2000400565</v>
      </c>
      <c r="B6" s="59" t="str">
        <f>VLOOKUP(A6,[3]รวม!$A$1:$C$789,3,FALSE)</f>
        <v xml:space="preserve">โรงเรียนสามเสนวิทยาลัย  </v>
      </c>
      <c r="C6" s="28">
        <v>2000400565</v>
      </c>
      <c r="D6" s="29" t="str">
        <f>VLOOKUP(C6,[3]รวม!$A$1:$C$789,3,FALSE)</f>
        <v xml:space="preserve">โรงเรียนสามเสนวิทยาลัย  </v>
      </c>
      <c r="E6" s="28" t="s">
        <v>1439</v>
      </c>
      <c r="F6" s="28" t="s">
        <v>2566</v>
      </c>
      <c r="G6" s="28" t="s">
        <v>201</v>
      </c>
      <c r="H6" s="28" t="s">
        <v>1530</v>
      </c>
      <c r="I6" s="29" t="s">
        <v>2565</v>
      </c>
      <c r="J6" s="74">
        <v>22710</v>
      </c>
      <c r="K6" s="74">
        <v>-215.68</v>
      </c>
      <c r="L6" s="74">
        <v>22494.32</v>
      </c>
      <c r="N6" s="39"/>
    </row>
    <row r="7" spans="1:16" x14ac:dyDescent="0.35">
      <c r="A7" s="28">
        <v>2000400566</v>
      </c>
      <c r="B7" s="59" t="str">
        <f>VLOOKUP(A7,[3]รวม!$A$1:$C$789,3,FALSE)</f>
        <v xml:space="preserve">โรงเรียนบดินทรเดชา (สิงห์ สิงหเสนี)     </v>
      </c>
      <c r="C7" s="28">
        <v>2000400566</v>
      </c>
      <c r="D7" s="29" t="str">
        <f>VLOOKUP(C7,[3]รวม!$A$1:$C$789,3,FALSE)</f>
        <v xml:space="preserve">โรงเรียนบดินทรเดชา (สิงห์ สิงหเสนี)     </v>
      </c>
      <c r="E7" s="28" t="s">
        <v>1439</v>
      </c>
      <c r="F7" s="28" t="s">
        <v>2564</v>
      </c>
      <c r="G7" s="28" t="s">
        <v>201</v>
      </c>
      <c r="H7" s="28" t="s">
        <v>2302</v>
      </c>
      <c r="I7" s="29" t="s">
        <v>1454</v>
      </c>
      <c r="J7" s="74">
        <v>994030</v>
      </c>
      <c r="K7" s="74">
        <v>-994029</v>
      </c>
      <c r="L7" s="74">
        <v>1</v>
      </c>
    </row>
    <row r="8" spans="1:16" x14ac:dyDescent="0.35">
      <c r="A8" s="28">
        <v>2000400030</v>
      </c>
      <c r="B8" s="59" t="str">
        <f>VLOOKUP(A8,[3]รวม!$A$1:$C$789,3,FALSE)</f>
        <v>ศูนย์การศึกษาพิเศษ ประจำจังหวัดสมุทรปราการ</v>
      </c>
      <c r="C8" s="28">
        <v>2000400030</v>
      </c>
      <c r="D8" s="29" t="str">
        <f>VLOOKUP(C8,[3]รวม!$A$1:$C$789,3,FALSE)</f>
        <v>ศูนย์การศึกษาพิเศษ ประจำจังหวัดสมุทรปราการ</v>
      </c>
      <c r="E8" s="28" t="s">
        <v>1439</v>
      </c>
      <c r="F8" s="28" t="s">
        <v>2563</v>
      </c>
      <c r="G8" s="28" t="s">
        <v>201</v>
      </c>
      <c r="H8" s="28" t="s">
        <v>838</v>
      </c>
      <c r="I8" s="29" t="s">
        <v>1445</v>
      </c>
      <c r="J8" s="74">
        <v>10000</v>
      </c>
      <c r="K8" s="74">
        <v>-556.77</v>
      </c>
      <c r="L8" s="74">
        <v>9443.23</v>
      </c>
    </row>
    <row r="9" spans="1:16" x14ac:dyDescent="0.35">
      <c r="A9" s="28">
        <v>2000400091</v>
      </c>
      <c r="B9" s="59" t="str">
        <f>VLOOKUP(A9,[3]รวม!$A$1:$C$789,3,FALSE)</f>
        <v>โรงเรียนโสตศึกษาจังหวัดนนทบุรี</v>
      </c>
      <c r="C9" s="28">
        <v>2000400091</v>
      </c>
      <c r="D9" s="29" t="str">
        <f>VLOOKUP(C9,[3]รวม!$A$1:$C$789,3,FALSE)</f>
        <v>โรงเรียนโสตศึกษาจังหวัดนนทบุรี</v>
      </c>
      <c r="E9" s="28" t="s">
        <v>1439</v>
      </c>
      <c r="F9" s="28" t="s">
        <v>2561</v>
      </c>
      <c r="G9" s="28" t="s">
        <v>201</v>
      </c>
      <c r="H9" s="28" t="s">
        <v>1545</v>
      </c>
      <c r="I9" s="29" t="s">
        <v>1445</v>
      </c>
      <c r="J9" s="74">
        <v>7500</v>
      </c>
      <c r="K9" s="74">
        <v>-1834.25</v>
      </c>
      <c r="L9" s="74">
        <v>5665.75</v>
      </c>
    </row>
    <row r="10" spans="1:16" x14ac:dyDescent="0.35">
      <c r="A10" s="28">
        <v>2000400091</v>
      </c>
      <c r="B10" s="59" t="str">
        <f>VLOOKUP(A10,[3]รวม!$A$1:$C$789,3,FALSE)</f>
        <v>โรงเรียนโสตศึกษาจังหวัดนนทบุรี</v>
      </c>
      <c r="C10" s="28">
        <v>2000400091</v>
      </c>
      <c r="D10" s="29" t="str">
        <f>VLOOKUP(C10,[3]รวม!$A$1:$C$789,3,FALSE)</f>
        <v>โรงเรียนโสตศึกษาจังหวัดนนทบุรี</v>
      </c>
      <c r="E10" s="28" t="s">
        <v>1439</v>
      </c>
      <c r="F10" s="28" t="s">
        <v>2560</v>
      </c>
      <c r="G10" s="28" t="s">
        <v>201</v>
      </c>
      <c r="H10" s="28" t="s">
        <v>1545</v>
      </c>
      <c r="I10" s="29" t="s">
        <v>1445</v>
      </c>
      <c r="J10" s="74">
        <v>7500</v>
      </c>
      <c r="K10" s="74">
        <v>-1834.25</v>
      </c>
      <c r="L10" s="74">
        <v>5665.75</v>
      </c>
    </row>
    <row r="11" spans="1:16" x14ac:dyDescent="0.35">
      <c r="A11" s="28">
        <v>2000400625</v>
      </c>
      <c r="B11" s="59" t="str">
        <f>VLOOKUP(A11,[3]รวม!$A$1:$C$789,3,FALSE)</f>
        <v>โรงเรียนวิทยาศาสตร์จุฬาภรณ์ราชวิทยาลัยปทุมธานี</v>
      </c>
      <c r="C11" s="28">
        <v>2000400625</v>
      </c>
      <c r="D11" s="29" t="str">
        <f>VLOOKUP(C11,[3]รวม!$A$1:$C$789,3,FALSE)</f>
        <v>โรงเรียนวิทยาศาสตร์จุฬาภรณ์ราชวิทยาลัยปทุมธานี</v>
      </c>
      <c r="E11" s="28" t="s">
        <v>1439</v>
      </c>
      <c r="F11" s="28" t="s">
        <v>2559</v>
      </c>
      <c r="G11" s="28" t="s">
        <v>201</v>
      </c>
      <c r="H11" s="28" t="s">
        <v>2558</v>
      </c>
      <c r="I11" s="29" t="s">
        <v>1454</v>
      </c>
      <c r="J11" s="74">
        <v>1879000</v>
      </c>
      <c r="K11" s="74">
        <v>-1093757.3</v>
      </c>
      <c r="L11" s="74">
        <v>785242.7</v>
      </c>
    </row>
    <row r="12" spans="1:16" x14ac:dyDescent="0.35">
      <c r="A12" s="28">
        <v>2000400625</v>
      </c>
      <c r="B12" s="59" t="str">
        <f>VLOOKUP(A12,[3]รวม!$A$1:$C$789,3,FALSE)</f>
        <v>โรงเรียนวิทยาศาสตร์จุฬาภรณ์ราชวิทยาลัยปทุมธานี</v>
      </c>
      <c r="C12" s="28">
        <v>2000400625</v>
      </c>
      <c r="D12" s="29" t="str">
        <f>VLOOKUP(C12,[3]รวม!$A$1:$C$789,3,FALSE)</f>
        <v>โรงเรียนวิทยาศาสตร์จุฬาภรณ์ราชวิทยาลัยปทุมธานี</v>
      </c>
      <c r="E12" s="28" t="s">
        <v>1439</v>
      </c>
      <c r="F12" s="28" t="s">
        <v>2557</v>
      </c>
      <c r="G12" s="28" t="s">
        <v>201</v>
      </c>
      <c r="H12" s="28" t="s">
        <v>2556</v>
      </c>
      <c r="I12" s="29" t="s">
        <v>2555</v>
      </c>
      <c r="J12" s="74">
        <v>1203000</v>
      </c>
      <c r="K12" s="74">
        <v>-110373.37</v>
      </c>
      <c r="L12" s="74">
        <v>1092626.6299999999</v>
      </c>
    </row>
    <row r="13" spans="1:16" x14ac:dyDescent="0.35">
      <c r="A13" s="28">
        <v>2000400049</v>
      </c>
      <c r="B13" s="59" t="str">
        <f>VLOOKUP(A13,[3]รวม!$A$1:$C$789,3,FALSE)</f>
        <v>ศูนย์การศึกษาพิเศษ ประจำจังหวัดพระนครศรีอยุธยา</v>
      </c>
      <c r="C13" s="28">
        <v>2000400049</v>
      </c>
      <c r="D13" s="29" t="str">
        <f>VLOOKUP(C13,[3]รวม!$A$1:$C$789,3,FALSE)</f>
        <v>ศูนย์การศึกษาพิเศษ ประจำจังหวัดพระนครศรีอยุธยา</v>
      </c>
      <c r="E13" s="28" t="s">
        <v>1439</v>
      </c>
      <c r="F13" s="28" t="s">
        <v>2554</v>
      </c>
      <c r="G13" s="28" t="s">
        <v>201</v>
      </c>
      <c r="H13" s="28" t="s">
        <v>2552</v>
      </c>
      <c r="I13" s="29" t="s">
        <v>1445</v>
      </c>
      <c r="J13" s="74">
        <v>10000</v>
      </c>
      <c r="K13" s="74">
        <v>-1357.09</v>
      </c>
      <c r="L13" s="74">
        <v>8642.91</v>
      </c>
    </row>
    <row r="14" spans="1:16" x14ac:dyDescent="0.35">
      <c r="A14" s="28">
        <v>2000400049</v>
      </c>
      <c r="B14" s="59" t="str">
        <f>VLOOKUP(A14,[3]รวม!$A$1:$C$789,3,FALSE)</f>
        <v>ศูนย์การศึกษาพิเศษ ประจำจังหวัดพระนครศรีอยุธยา</v>
      </c>
      <c r="C14" s="28">
        <v>2000400049</v>
      </c>
      <c r="D14" s="29" t="str">
        <f>VLOOKUP(C14,[3]รวม!$A$1:$C$789,3,FALSE)</f>
        <v>ศูนย์การศึกษาพิเศษ ประจำจังหวัดพระนครศรีอยุธยา</v>
      </c>
      <c r="E14" s="28" t="s">
        <v>1439</v>
      </c>
      <c r="F14" s="28" t="s">
        <v>2553</v>
      </c>
      <c r="G14" s="28" t="s">
        <v>201</v>
      </c>
      <c r="H14" s="28" t="s">
        <v>2552</v>
      </c>
      <c r="I14" s="29" t="s">
        <v>1445</v>
      </c>
      <c r="J14" s="74">
        <v>10000</v>
      </c>
      <c r="K14" s="74">
        <v>-1357.09</v>
      </c>
      <c r="L14" s="74">
        <v>8642.91</v>
      </c>
    </row>
    <row r="15" spans="1:16" x14ac:dyDescent="0.35">
      <c r="A15" s="28">
        <v>2000400049</v>
      </c>
      <c r="B15" s="59" t="str">
        <f>VLOOKUP(A15,[3]รวม!$A$1:$C$789,3,FALSE)</f>
        <v>ศูนย์การศึกษาพิเศษ ประจำจังหวัดพระนครศรีอยุธยา</v>
      </c>
      <c r="C15" s="28">
        <v>2000400049</v>
      </c>
      <c r="D15" s="29" t="str">
        <f>VLOOKUP(C15,[3]รวม!$A$1:$C$789,3,FALSE)</f>
        <v>ศูนย์การศึกษาพิเศษ ประจำจังหวัดพระนครศรีอยุธยา</v>
      </c>
      <c r="E15" s="28" t="s">
        <v>1439</v>
      </c>
      <c r="F15" s="28" t="s">
        <v>2551</v>
      </c>
      <c r="G15" s="28" t="s">
        <v>201</v>
      </c>
      <c r="H15" s="28" t="s">
        <v>2191</v>
      </c>
      <c r="I15" s="29" t="s">
        <v>1445</v>
      </c>
      <c r="J15" s="74">
        <v>10000</v>
      </c>
      <c r="K15" s="74">
        <v>-1790.53</v>
      </c>
      <c r="L15" s="74">
        <v>8209.4699999999993</v>
      </c>
    </row>
    <row r="16" spans="1:16" x14ac:dyDescent="0.35">
      <c r="A16" s="28">
        <v>2000400021</v>
      </c>
      <c r="B16" s="59" t="str">
        <f>VLOOKUP(A16,[3]รวม!$A$1:$C$789,3,FALSE)</f>
        <v>ศูนย์การศึกษาพิเศษ เขตการศึกษา 6 (จังหวัดลพบุรี)</v>
      </c>
      <c r="C16" s="28">
        <v>2000400021</v>
      </c>
      <c r="D16" s="29" t="str">
        <f>VLOOKUP(C16,[3]รวม!$A$1:$C$789,3,FALSE)</f>
        <v>ศูนย์การศึกษาพิเศษ เขตการศึกษา 6 (จังหวัดลพบุรี)</v>
      </c>
      <c r="E16" s="28" t="s">
        <v>1439</v>
      </c>
      <c r="F16" s="28" t="s">
        <v>2550</v>
      </c>
      <c r="G16" s="28" t="s">
        <v>201</v>
      </c>
      <c r="H16" s="28" t="s">
        <v>2549</v>
      </c>
      <c r="I16" s="29" t="s">
        <v>2548</v>
      </c>
      <c r="J16" s="74">
        <v>37500</v>
      </c>
      <c r="K16" s="74">
        <v>-458.9</v>
      </c>
      <c r="L16" s="74">
        <v>37041.1</v>
      </c>
    </row>
    <row r="17" spans="1:12" x14ac:dyDescent="0.35">
      <c r="A17" s="28">
        <v>2000400687</v>
      </c>
      <c r="B17" s="59" t="str">
        <f>VLOOKUP(A17,[3]รวม!$A$1:$C$789,3,FALSE)</f>
        <v>โรงเรียนสิงห์บุรี</v>
      </c>
      <c r="C17" s="28">
        <v>2000400687</v>
      </c>
      <c r="D17" s="29" t="str">
        <f>VLOOKUP(C17,[3]รวม!$A$1:$C$789,3,FALSE)</f>
        <v>โรงเรียนสิงห์บุรี</v>
      </c>
      <c r="E17" s="28" t="s">
        <v>1439</v>
      </c>
      <c r="F17" s="28" t="s">
        <v>2546</v>
      </c>
      <c r="G17" s="28" t="s">
        <v>201</v>
      </c>
      <c r="H17" s="28" t="s">
        <v>1352</v>
      </c>
      <c r="I17" s="29" t="s">
        <v>2545</v>
      </c>
      <c r="J17" s="74">
        <v>126000</v>
      </c>
      <c r="K17" s="74">
        <v>-94448.22</v>
      </c>
      <c r="L17" s="74">
        <v>31551.78</v>
      </c>
    </row>
    <row r="18" spans="1:12" x14ac:dyDescent="0.35">
      <c r="A18" s="28">
        <v>2000400687</v>
      </c>
      <c r="B18" s="59" t="str">
        <f>VLOOKUP(A18,[3]รวม!$A$1:$C$789,3,FALSE)</f>
        <v>โรงเรียนสิงห์บุรี</v>
      </c>
      <c r="C18" s="28">
        <v>2000400687</v>
      </c>
      <c r="D18" s="29" t="str">
        <f>VLOOKUP(C18,[3]รวม!$A$1:$C$789,3,FALSE)</f>
        <v>โรงเรียนสิงห์บุรี</v>
      </c>
      <c r="E18" s="28" t="s">
        <v>1439</v>
      </c>
      <c r="F18" s="28" t="s">
        <v>2544</v>
      </c>
      <c r="G18" s="28" t="s">
        <v>201</v>
      </c>
      <c r="H18" s="28" t="s">
        <v>1352</v>
      </c>
      <c r="I18" s="29" t="s">
        <v>2543</v>
      </c>
      <c r="J18" s="74">
        <v>10700</v>
      </c>
      <c r="K18" s="74">
        <v>-8020.6</v>
      </c>
      <c r="L18" s="74">
        <v>2679.4</v>
      </c>
    </row>
    <row r="19" spans="1:12" x14ac:dyDescent="0.35">
      <c r="A19" s="28">
        <v>2000400050</v>
      </c>
      <c r="B19" s="59" t="str">
        <f>VLOOKUP(A19,[3]รวม!$A$1:$C$789,3,FALSE)</f>
        <v>ศูนย์การศึกษาพิเศษ ประจำจังหวัดสระบุรี</v>
      </c>
      <c r="C19" s="28">
        <v>2000400050</v>
      </c>
      <c r="D19" s="29" t="str">
        <f>VLOOKUP(C19,[3]รวม!$A$1:$C$789,3,FALSE)</f>
        <v>ศูนย์การศึกษาพิเศษ ประจำจังหวัดสระบุรี</v>
      </c>
      <c r="E19" s="28" t="s">
        <v>1439</v>
      </c>
      <c r="F19" s="28" t="s">
        <v>2541</v>
      </c>
      <c r="G19" s="28" t="s">
        <v>201</v>
      </c>
      <c r="H19" s="28" t="s">
        <v>1524</v>
      </c>
      <c r="I19" s="29" t="s">
        <v>1445</v>
      </c>
      <c r="J19" s="74">
        <v>8000</v>
      </c>
      <c r="K19" s="74">
        <v>-2489.85</v>
      </c>
      <c r="L19" s="74">
        <v>5510.15</v>
      </c>
    </row>
    <row r="20" spans="1:12" x14ac:dyDescent="0.35">
      <c r="A20" s="28">
        <v>2000400027</v>
      </c>
      <c r="B20" s="59" t="str">
        <f>VLOOKUP(A20,[3]รวม!$A$1:$C$789,3,FALSE)</f>
        <v>ศูนย์การศึกษาพิเศษ เขตการศึกษา 12 (จังหวัดชลบุรี)</v>
      </c>
      <c r="C20" s="28">
        <v>2000400027</v>
      </c>
      <c r="D20" s="29" t="str">
        <f>VLOOKUP(C20,[3]รวม!$A$1:$C$789,3,FALSE)</f>
        <v>ศูนย์การศึกษาพิเศษ เขตการศึกษา 12 (จังหวัดชลบุรี)</v>
      </c>
      <c r="E20" s="28" t="s">
        <v>1439</v>
      </c>
      <c r="F20" s="28" t="s">
        <v>2540</v>
      </c>
      <c r="G20" s="28" t="s">
        <v>201</v>
      </c>
      <c r="H20" s="28" t="s">
        <v>2539</v>
      </c>
      <c r="I20" s="29" t="s">
        <v>2538</v>
      </c>
      <c r="J20" s="74">
        <v>7890</v>
      </c>
      <c r="K20" s="74">
        <v>-7626.26</v>
      </c>
      <c r="L20" s="74">
        <v>263.74</v>
      </c>
    </row>
    <row r="21" spans="1:12" x14ac:dyDescent="0.35">
      <c r="A21" s="28">
        <v>2000400027</v>
      </c>
      <c r="B21" s="59" t="str">
        <f>VLOOKUP(A21,[3]รวม!$A$1:$C$789,3,FALSE)</f>
        <v>ศูนย์การศึกษาพิเศษ เขตการศึกษา 12 (จังหวัดชลบุรี)</v>
      </c>
      <c r="C21" s="28">
        <v>2000400027</v>
      </c>
      <c r="D21" s="29" t="str">
        <f>VLOOKUP(C21,[3]รวม!$A$1:$C$789,3,FALSE)</f>
        <v>ศูนย์การศึกษาพิเศษ เขตการศึกษา 12 (จังหวัดชลบุรี)</v>
      </c>
      <c r="E21" s="28" t="s">
        <v>1439</v>
      </c>
      <c r="F21" s="28" t="s">
        <v>2537</v>
      </c>
      <c r="G21" s="28" t="s">
        <v>201</v>
      </c>
      <c r="H21" s="28" t="s">
        <v>2536</v>
      </c>
      <c r="I21" s="29" t="s">
        <v>2535</v>
      </c>
      <c r="J21" s="74">
        <v>16000</v>
      </c>
      <c r="K21" s="74">
        <v>-12037.26</v>
      </c>
      <c r="L21" s="74">
        <v>3962.74</v>
      </c>
    </row>
    <row r="22" spans="1:12" x14ac:dyDescent="0.35">
      <c r="A22" s="28">
        <v>2000400328</v>
      </c>
      <c r="B22" s="59" t="str">
        <f>VLOOKUP(A22,[3]รวม!$A$1:$C$789,3,FALSE)</f>
        <v xml:space="preserve">สพป.ชลบุรี เขต 3 </v>
      </c>
      <c r="C22" s="28">
        <v>2000400328</v>
      </c>
      <c r="D22" s="29" t="str">
        <f>VLOOKUP(C22,[3]รวม!$A$1:$C$789,3,FALSE)</f>
        <v xml:space="preserve">สพป.ชลบุรี เขต 3 </v>
      </c>
      <c r="E22" s="28" t="s">
        <v>1439</v>
      </c>
      <c r="F22" s="28" t="s">
        <v>2533</v>
      </c>
      <c r="G22" s="28" t="s">
        <v>201</v>
      </c>
      <c r="H22" s="28" t="s">
        <v>1305</v>
      </c>
      <c r="I22" s="29" t="s">
        <v>2531</v>
      </c>
      <c r="J22" s="74">
        <v>10400</v>
      </c>
      <c r="K22" s="74">
        <v>-10399</v>
      </c>
      <c r="L22" s="74">
        <v>1</v>
      </c>
    </row>
    <row r="23" spans="1:12" x14ac:dyDescent="0.35">
      <c r="A23" s="28">
        <v>2000400328</v>
      </c>
      <c r="B23" s="59" t="str">
        <f>VLOOKUP(A23,[3]รวม!$A$1:$C$789,3,FALSE)</f>
        <v xml:space="preserve">สพป.ชลบุรี เขต 3 </v>
      </c>
      <c r="C23" s="28">
        <v>2000400328</v>
      </c>
      <c r="D23" s="29" t="str">
        <f>VLOOKUP(C23,[3]รวม!$A$1:$C$789,3,FALSE)</f>
        <v xml:space="preserve">สพป.ชลบุรี เขต 3 </v>
      </c>
      <c r="E23" s="28" t="s">
        <v>1439</v>
      </c>
      <c r="F23" s="28" t="s">
        <v>2532</v>
      </c>
      <c r="G23" s="28" t="s">
        <v>201</v>
      </c>
      <c r="H23" s="28" t="s">
        <v>1305</v>
      </c>
      <c r="I23" s="29" t="s">
        <v>2531</v>
      </c>
      <c r="J23" s="74">
        <v>10400</v>
      </c>
      <c r="K23" s="74">
        <v>-10399</v>
      </c>
      <c r="L23" s="74">
        <v>1</v>
      </c>
    </row>
    <row r="24" spans="1:12" x14ac:dyDescent="0.35">
      <c r="A24" s="28">
        <v>2000400328</v>
      </c>
      <c r="B24" s="59" t="str">
        <f>VLOOKUP(A24,[3]รวม!$A$1:$C$789,3,FALSE)</f>
        <v xml:space="preserve">สพป.ชลบุรี เขต 3 </v>
      </c>
      <c r="C24" s="28">
        <v>2000400328</v>
      </c>
      <c r="D24" s="29" t="str">
        <f>VLOOKUP(C24,[3]รวม!$A$1:$C$789,3,FALSE)</f>
        <v xml:space="preserve">สพป.ชลบุรี เขต 3 </v>
      </c>
      <c r="E24" s="28" t="s">
        <v>1439</v>
      </c>
      <c r="F24" s="28" t="s">
        <v>2530</v>
      </c>
      <c r="G24" s="28" t="s">
        <v>201</v>
      </c>
      <c r="H24" s="28" t="s">
        <v>1305</v>
      </c>
      <c r="I24" s="29" t="s">
        <v>2529</v>
      </c>
      <c r="J24" s="74">
        <v>21000</v>
      </c>
      <c r="K24" s="74">
        <v>-20999</v>
      </c>
      <c r="L24" s="74">
        <v>1</v>
      </c>
    </row>
    <row r="25" spans="1:12" x14ac:dyDescent="0.35">
      <c r="A25" s="28">
        <v>2000400328</v>
      </c>
      <c r="B25" s="59" t="str">
        <f>VLOOKUP(A25,[3]รวม!$A$1:$C$789,3,FALSE)</f>
        <v xml:space="preserve">สพป.ชลบุรี เขต 3 </v>
      </c>
      <c r="C25" s="28">
        <v>2000400328</v>
      </c>
      <c r="D25" s="29" t="str">
        <f>VLOOKUP(C25,[3]รวม!$A$1:$C$789,3,FALSE)</f>
        <v xml:space="preserve">สพป.ชลบุรี เขต 3 </v>
      </c>
      <c r="E25" s="28" t="s">
        <v>1439</v>
      </c>
      <c r="F25" s="28" t="s">
        <v>2528</v>
      </c>
      <c r="G25" s="28" t="s">
        <v>201</v>
      </c>
      <c r="H25" s="28" t="s">
        <v>1305</v>
      </c>
      <c r="I25" s="29" t="s">
        <v>2525</v>
      </c>
      <c r="J25" s="74">
        <v>16333.33</v>
      </c>
      <c r="K25" s="74">
        <v>-16332.33</v>
      </c>
      <c r="L25" s="74">
        <v>1</v>
      </c>
    </row>
    <row r="26" spans="1:12" x14ac:dyDescent="0.35">
      <c r="A26" s="28">
        <v>2000400328</v>
      </c>
      <c r="B26" s="59" t="str">
        <f>VLOOKUP(A26,[3]รวม!$A$1:$C$789,3,FALSE)</f>
        <v xml:space="preserve">สพป.ชลบุรี เขต 3 </v>
      </c>
      <c r="C26" s="28">
        <v>2000400328</v>
      </c>
      <c r="D26" s="29" t="str">
        <f>VLOOKUP(C26,[3]รวม!$A$1:$C$789,3,FALSE)</f>
        <v xml:space="preserve">สพป.ชลบุรี เขต 3 </v>
      </c>
      <c r="E26" s="28" t="s">
        <v>1439</v>
      </c>
      <c r="F26" s="28" t="s">
        <v>2527</v>
      </c>
      <c r="G26" s="28" t="s">
        <v>201</v>
      </c>
      <c r="H26" s="28" t="s">
        <v>1305</v>
      </c>
      <c r="I26" s="29" t="s">
        <v>2525</v>
      </c>
      <c r="J26" s="74">
        <v>16333.33</v>
      </c>
      <c r="K26" s="74">
        <v>-16332.33</v>
      </c>
      <c r="L26" s="74">
        <v>1</v>
      </c>
    </row>
    <row r="27" spans="1:12" x14ac:dyDescent="0.35">
      <c r="A27" s="28">
        <v>2000400328</v>
      </c>
      <c r="B27" s="59" t="str">
        <f>VLOOKUP(A27,[3]รวม!$A$1:$C$789,3,FALSE)</f>
        <v xml:space="preserve">สพป.ชลบุรี เขต 3 </v>
      </c>
      <c r="C27" s="28">
        <v>2000400328</v>
      </c>
      <c r="D27" s="29" t="str">
        <f>VLOOKUP(C27,[3]รวม!$A$1:$C$789,3,FALSE)</f>
        <v xml:space="preserve">สพป.ชลบุรี เขต 3 </v>
      </c>
      <c r="E27" s="28" t="s">
        <v>1439</v>
      </c>
      <c r="F27" s="28" t="s">
        <v>2526</v>
      </c>
      <c r="G27" s="28" t="s">
        <v>201</v>
      </c>
      <c r="H27" s="28" t="s">
        <v>1305</v>
      </c>
      <c r="I27" s="29" t="s">
        <v>2525</v>
      </c>
      <c r="J27" s="74">
        <v>16333.33</v>
      </c>
      <c r="K27" s="74">
        <v>-16332.33</v>
      </c>
      <c r="L27" s="74">
        <v>1</v>
      </c>
    </row>
    <row r="28" spans="1:12" x14ac:dyDescent="0.35">
      <c r="A28" s="28">
        <v>2000400328</v>
      </c>
      <c r="B28" s="59" t="str">
        <f>VLOOKUP(A28,[3]รวม!$A$1:$C$789,3,FALSE)</f>
        <v xml:space="preserve">สพป.ชลบุรี เขต 3 </v>
      </c>
      <c r="C28" s="28">
        <v>2000400328</v>
      </c>
      <c r="D28" s="29" t="str">
        <f>VLOOKUP(C28,[3]รวม!$A$1:$C$789,3,FALSE)</f>
        <v xml:space="preserve">สพป.ชลบุรี เขต 3 </v>
      </c>
      <c r="E28" s="28" t="s">
        <v>1439</v>
      </c>
      <c r="F28" s="28" t="s">
        <v>2524</v>
      </c>
      <c r="G28" s="28" t="s">
        <v>201</v>
      </c>
      <c r="H28" s="28" t="s">
        <v>1305</v>
      </c>
      <c r="I28" s="29" t="s">
        <v>2523</v>
      </c>
      <c r="J28" s="74">
        <v>5666.67</v>
      </c>
      <c r="K28" s="74">
        <v>-5665.67</v>
      </c>
      <c r="L28" s="74">
        <v>1</v>
      </c>
    </row>
    <row r="29" spans="1:12" x14ac:dyDescent="0.35">
      <c r="A29" s="28">
        <v>2000400328</v>
      </c>
      <c r="B29" s="59" t="str">
        <f>VLOOKUP(A29,[3]รวม!$A$1:$C$789,3,FALSE)</f>
        <v xml:space="preserve">สพป.ชลบุรี เขต 3 </v>
      </c>
      <c r="C29" s="28">
        <v>2000400328</v>
      </c>
      <c r="D29" s="29" t="str">
        <f>VLOOKUP(C29,[3]รวม!$A$1:$C$789,3,FALSE)</f>
        <v xml:space="preserve">สพป.ชลบุรี เขต 3 </v>
      </c>
      <c r="E29" s="28" t="s">
        <v>1439</v>
      </c>
      <c r="F29" s="28" t="s">
        <v>2522</v>
      </c>
      <c r="G29" s="28" t="s">
        <v>201</v>
      </c>
      <c r="H29" s="28" t="s">
        <v>1305</v>
      </c>
      <c r="I29" s="29" t="s">
        <v>2521</v>
      </c>
      <c r="J29" s="74">
        <v>34125</v>
      </c>
      <c r="K29" s="74">
        <v>-34124</v>
      </c>
      <c r="L29" s="74">
        <v>1</v>
      </c>
    </row>
    <row r="30" spans="1:12" x14ac:dyDescent="0.35">
      <c r="A30" s="28">
        <v>2000400328</v>
      </c>
      <c r="B30" s="59" t="str">
        <f>VLOOKUP(A30,[3]รวม!$A$1:$C$789,3,FALSE)</f>
        <v xml:space="preserve">สพป.ชลบุรี เขต 3 </v>
      </c>
      <c r="C30" s="28">
        <v>2000400328</v>
      </c>
      <c r="D30" s="29" t="str">
        <f>VLOOKUP(C30,[3]รวม!$A$1:$C$789,3,FALSE)</f>
        <v xml:space="preserve">สพป.ชลบุรี เขต 3 </v>
      </c>
      <c r="E30" s="28" t="s">
        <v>1439</v>
      </c>
      <c r="F30" s="28" t="s">
        <v>2520</v>
      </c>
      <c r="G30" s="28" t="s">
        <v>201</v>
      </c>
      <c r="H30" s="28" t="s">
        <v>2519</v>
      </c>
      <c r="I30" s="29" t="s">
        <v>2518</v>
      </c>
      <c r="J30" s="74">
        <v>112500</v>
      </c>
      <c r="K30" s="74">
        <v>-112499</v>
      </c>
      <c r="L30" s="74">
        <v>1</v>
      </c>
    </row>
    <row r="31" spans="1:12" x14ac:dyDescent="0.35">
      <c r="A31" s="28">
        <v>2000400089</v>
      </c>
      <c r="B31" s="59" t="str">
        <f>VLOOKUP(A31,[3]รวม!$A$1:$C$789,3,FALSE)</f>
        <v>ศูนย์การศึกษาพิเศษ ประจำจังหวัดระยอง</v>
      </c>
      <c r="C31" s="28">
        <v>2000400089</v>
      </c>
      <c r="D31" s="29" t="str">
        <f>VLOOKUP(C31,[3]รวม!$A$1:$C$789,3,FALSE)</f>
        <v>ศูนย์การศึกษาพิเศษ ประจำจังหวัดระยอง</v>
      </c>
      <c r="E31" s="28" t="s">
        <v>1439</v>
      </c>
      <c r="F31" s="28" t="s">
        <v>2517</v>
      </c>
      <c r="G31" s="28" t="s">
        <v>201</v>
      </c>
      <c r="H31" s="28" t="s">
        <v>2516</v>
      </c>
      <c r="I31" s="29" t="s">
        <v>2515</v>
      </c>
      <c r="J31" s="74">
        <v>10000</v>
      </c>
      <c r="K31" s="74">
        <v>-7616.44</v>
      </c>
      <c r="L31" s="74">
        <v>2383.56</v>
      </c>
    </row>
    <row r="32" spans="1:12" x14ac:dyDescent="0.35">
      <c r="A32" s="28">
        <v>2000400084</v>
      </c>
      <c r="B32" s="59" t="str">
        <f>VLOOKUP(A32,[3]รวม!$A$1:$C$789,3,FALSE)</f>
        <v>ศูนย์การศึกษาพิเศษ ประจำจังหวัดจันทบุรี</v>
      </c>
      <c r="C32" s="28">
        <v>2000400084</v>
      </c>
      <c r="D32" s="29" t="str">
        <f>VLOOKUP(C32,[3]รวม!$A$1:$C$789,3,FALSE)</f>
        <v>ศูนย์การศึกษาพิเศษ ประจำจังหวัดจันทบุรี</v>
      </c>
      <c r="E32" s="28" t="s">
        <v>1439</v>
      </c>
      <c r="F32" s="28" t="s">
        <v>2514</v>
      </c>
      <c r="G32" s="28" t="s">
        <v>201</v>
      </c>
      <c r="H32" s="28" t="s">
        <v>2513</v>
      </c>
      <c r="I32" s="29" t="s">
        <v>2512</v>
      </c>
      <c r="J32" s="74">
        <v>8000</v>
      </c>
      <c r="K32" s="74">
        <v>-7741.35</v>
      </c>
      <c r="L32" s="74">
        <v>258.64999999999998</v>
      </c>
    </row>
    <row r="33" spans="1:12" x14ac:dyDescent="0.35">
      <c r="A33" s="28">
        <v>2000400520</v>
      </c>
      <c r="B33" s="59" t="str">
        <f>VLOOKUP(A33,[3]รวม!$A$1:$C$789,3,FALSE)</f>
        <v>โรงเรียนราชประชานุเคราะห์ 48</v>
      </c>
      <c r="C33" s="28">
        <v>2000400520</v>
      </c>
      <c r="D33" s="29" t="str">
        <f>VLOOKUP(C33,[3]รวม!$A$1:$C$789,3,FALSE)</f>
        <v>โรงเรียนราชประชานุเคราะห์ 48</v>
      </c>
      <c r="E33" s="28" t="s">
        <v>1439</v>
      </c>
      <c r="F33" s="28" t="s">
        <v>2511</v>
      </c>
      <c r="G33" s="28" t="s">
        <v>201</v>
      </c>
      <c r="H33" s="28" t="s">
        <v>1954</v>
      </c>
      <c r="I33" s="29" t="s">
        <v>2501</v>
      </c>
      <c r="J33" s="74">
        <v>19649.3</v>
      </c>
      <c r="K33" s="74">
        <v>-19648.3</v>
      </c>
      <c r="L33" s="74">
        <v>1</v>
      </c>
    </row>
    <row r="34" spans="1:12" x14ac:dyDescent="0.35">
      <c r="A34" s="28">
        <v>2000400520</v>
      </c>
      <c r="B34" s="59" t="str">
        <f>VLOOKUP(A34,[3]รวม!$A$1:$C$789,3,FALSE)</f>
        <v>โรงเรียนราชประชานุเคราะห์ 48</v>
      </c>
      <c r="C34" s="28">
        <v>2000400520</v>
      </c>
      <c r="D34" s="29" t="str">
        <f>VLOOKUP(C34,[3]รวม!$A$1:$C$789,3,FALSE)</f>
        <v>โรงเรียนราชประชานุเคราะห์ 48</v>
      </c>
      <c r="E34" s="28" t="s">
        <v>1439</v>
      </c>
      <c r="F34" s="28" t="s">
        <v>2510</v>
      </c>
      <c r="G34" s="28" t="s">
        <v>201</v>
      </c>
      <c r="H34" s="28" t="s">
        <v>1954</v>
      </c>
      <c r="I34" s="29" t="s">
        <v>2501</v>
      </c>
      <c r="J34" s="74">
        <v>19649.3</v>
      </c>
      <c r="K34" s="74">
        <v>-19648.3</v>
      </c>
      <c r="L34" s="74">
        <v>1</v>
      </c>
    </row>
    <row r="35" spans="1:12" x14ac:dyDescent="0.35">
      <c r="A35" s="28">
        <v>2000400520</v>
      </c>
      <c r="B35" s="59" t="str">
        <f>VLOOKUP(A35,[3]รวม!$A$1:$C$789,3,FALSE)</f>
        <v>โรงเรียนราชประชานุเคราะห์ 48</v>
      </c>
      <c r="C35" s="28">
        <v>2000400520</v>
      </c>
      <c r="D35" s="29" t="str">
        <f>VLOOKUP(C35,[3]รวม!$A$1:$C$789,3,FALSE)</f>
        <v>โรงเรียนราชประชานุเคราะห์ 48</v>
      </c>
      <c r="E35" s="28" t="s">
        <v>1439</v>
      </c>
      <c r="F35" s="28" t="s">
        <v>2509</v>
      </c>
      <c r="G35" s="28" t="s">
        <v>201</v>
      </c>
      <c r="H35" s="28" t="s">
        <v>1954</v>
      </c>
      <c r="I35" s="29" t="s">
        <v>2501</v>
      </c>
      <c r="J35" s="74">
        <v>19649.3</v>
      </c>
      <c r="K35" s="74">
        <v>-19648.3</v>
      </c>
      <c r="L35" s="74">
        <v>1</v>
      </c>
    </row>
    <row r="36" spans="1:12" x14ac:dyDescent="0.35">
      <c r="A36" s="28">
        <v>2000400520</v>
      </c>
      <c r="B36" s="59" t="str">
        <f>VLOOKUP(A36,[3]รวม!$A$1:$C$789,3,FALSE)</f>
        <v>โรงเรียนราชประชานุเคราะห์ 48</v>
      </c>
      <c r="C36" s="28">
        <v>2000400520</v>
      </c>
      <c r="D36" s="29" t="str">
        <f>VLOOKUP(C36,[3]รวม!$A$1:$C$789,3,FALSE)</f>
        <v>โรงเรียนราชประชานุเคราะห์ 48</v>
      </c>
      <c r="E36" s="28" t="s">
        <v>1439</v>
      </c>
      <c r="F36" s="28" t="s">
        <v>2508</v>
      </c>
      <c r="G36" s="28" t="s">
        <v>201</v>
      </c>
      <c r="H36" s="28" t="s">
        <v>1954</v>
      </c>
      <c r="I36" s="29" t="s">
        <v>2501</v>
      </c>
      <c r="J36" s="74">
        <v>19649.3</v>
      </c>
      <c r="K36" s="74">
        <v>-19648.3</v>
      </c>
      <c r="L36" s="74">
        <v>1</v>
      </c>
    </row>
    <row r="37" spans="1:12" x14ac:dyDescent="0.35">
      <c r="A37" s="28">
        <v>2000400520</v>
      </c>
      <c r="B37" s="59" t="str">
        <f>VLOOKUP(A37,[3]รวม!$A$1:$C$789,3,FALSE)</f>
        <v>โรงเรียนราชประชานุเคราะห์ 48</v>
      </c>
      <c r="C37" s="28">
        <v>2000400520</v>
      </c>
      <c r="D37" s="29" t="str">
        <f>VLOOKUP(C37,[3]รวม!$A$1:$C$789,3,FALSE)</f>
        <v>โรงเรียนราชประชานุเคราะห์ 48</v>
      </c>
      <c r="E37" s="28" t="s">
        <v>1439</v>
      </c>
      <c r="F37" s="28" t="s">
        <v>2507</v>
      </c>
      <c r="G37" s="28" t="s">
        <v>201</v>
      </c>
      <c r="H37" s="28" t="s">
        <v>1954</v>
      </c>
      <c r="I37" s="29" t="s">
        <v>2501</v>
      </c>
      <c r="J37" s="74">
        <v>19649.3</v>
      </c>
      <c r="K37" s="74">
        <v>-19648.3</v>
      </c>
      <c r="L37" s="74">
        <v>1</v>
      </c>
    </row>
    <row r="38" spans="1:12" x14ac:dyDescent="0.35">
      <c r="A38" s="28">
        <v>2000400520</v>
      </c>
      <c r="B38" s="59" t="str">
        <f>VLOOKUP(A38,[3]รวม!$A$1:$C$789,3,FALSE)</f>
        <v>โรงเรียนราชประชานุเคราะห์ 48</v>
      </c>
      <c r="C38" s="28">
        <v>2000400520</v>
      </c>
      <c r="D38" s="29" t="str">
        <f>VLOOKUP(C38,[3]รวม!$A$1:$C$789,3,FALSE)</f>
        <v>โรงเรียนราชประชานุเคราะห์ 48</v>
      </c>
      <c r="E38" s="28" t="s">
        <v>1439</v>
      </c>
      <c r="F38" s="28" t="s">
        <v>2506</v>
      </c>
      <c r="G38" s="28" t="s">
        <v>201</v>
      </c>
      <c r="H38" s="28" t="s">
        <v>1954</v>
      </c>
      <c r="I38" s="29" t="s">
        <v>2501</v>
      </c>
      <c r="J38" s="74">
        <v>19649.3</v>
      </c>
      <c r="K38" s="74">
        <v>-19648.3</v>
      </c>
      <c r="L38" s="74">
        <v>1</v>
      </c>
    </row>
    <row r="39" spans="1:12" x14ac:dyDescent="0.35">
      <c r="A39" s="28">
        <v>2000400520</v>
      </c>
      <c r="B39" s="59" t="str">
        <f>VLOOKUP(A39,[3]รวม!$A$1:$C$789,3,FALSE)</f>
        <v>โรงเรียนราชประชานุเคราะห์ 48</v>
      </c>
      <c r="C39" s="28">
        <v>2000400520</v>
      </c>
      <c r="D39" s="29" t="str">
        <f>VLOOKUP(C39,[3]รวม!$A$1:$C$789,3,FALSE)</f>
        <v>โรงเรียนราชประชานุเคราะห์ 48</v>
      </c>
      <c r="E39" s="28" t="s">
        <v>1439</v>
      </c>
      <c r="F39" s="28" t="s">
        <v>2505</v>
      </c>
      <c r="G39" s="28" t="s">
        <v>201</v>
      </c>
      <c r="H39" s="28" t="s">
        <v>1954</v>
      </c>
      <c r="I39" s="29" t="s">
        <v>2501</v>
      </c>
      <c r="J39" s="74">
        <v>19649.3</v>
      </c>
      <c r="K39" s="74">
        <v>-19648.3</v>
      </c>
      <c r="L39" s="74">
        <v>1</v>
      </c>
    </row>
    <row r="40" spans="1:12" x14ac:dyDescent="0.35">
      <c r="A40" s="28">
        <v>2000400520</v>
      </c>
      <c r="B40" s="59" t="str">
        <f>VLOOKUP(A40,[3]รวม!$A$1:$C$789,3,FALSE)</f>
        <v>โรงเรียนราชประชานุเคราะห์ 48</v>
      </c>
      <c r="C40" s="28">
        <v>2000400520</v>
      </c>
      <c r="D40" s="29" t="str">
        <f>VLOOKUP(C40,[3]รวม!$A$1:$C$789,3,FALSE)</f>
        <v>โรงเรียนราชประชานุเคราะห์ 48</v>
      </c>
      <c r="E40" s="28" t="s">
        <v>1439</v>
      </c>
      <c r="F40" s="28" t="s">
        <v>2504</v>
      </c>
      <c r="G40" s="28" t="s">
        <v>201</v>
      </c>
      <c r="H40" s="28" t="s">
        <v>1954</v>
      </c>
      <c r="I40" s="29" t="s">
        <v>2501</v>
      </c>
      <c r="J40" s="74">
        <v>19649.3</v>
      </c>
      <c r="K40" s="74">
        <v>-19648.3</v>
      </c>
      <c r="L40" s="74">
        <v>1</v>
      </c>
    </row>
    <row r="41" spans="1:12" x14ac:dyDescent="0.35">
      <c r="A41" s="28">
        <v>2000400520</v>
      </c>
      <c r="B41" s="59" t="str">
        <f>VLOOKUP(A41,[3]รวม!$A$1:$C$789,3,FALSE)</f>
        <v>โรงเรียนราชประชานุเคราะห์ 48</v>
      </c>
      <c r="C41" s="28">
        <v>2000400520</v>
      </c>
      <c r="D41" s="29" t="str">
        <f>VLOOKUP(C41,[3]รวม!$A$1:$C$789,3,FALSE)</f>
        <v>โรงเรียนราชประชานุเคราะห์ 48</v>
      </c>
      <c r="E41" s="28" t="s">
        <v>1439</v>
      </c>
      <c r="F41" s="28" t="s">
        <v>2503</v>
      </c>
      <c r="G41" s="28" t="s">
        <v>201</v>
      </c>
      <c r="H41" s="28" t="s">
        <v>1954</v>
      </c>
      <c r="I41" s="29" t="s">
        <v>2501</v>
      </c>
      <c r="J41" s="74">
        <v>19649.3</v>
      </c>
      <c r="K41" s="74">
        <v>-19648.3</v>
      </c>
      <c r="L41" s="74">
        <v>1</v>
      </c>
    </row>
    <row r="42" spans="1:12" x14ac:dyDescent="0.35">
      <c r="A42" s="28">
        <v>2000400520</v>
      </c>
      <c r="B42" s="59" t="str">
        <f>VLOOKUP(A42,[3]รวม!$A$1:$C$789,3,FALSE)</f>
        <v>โรงเรียนราชประชานุเคราะห์ 48</v>
      </c>
      <c r="C42" s="28">
        <v>2000400520</v>
      </c>
      <c r="D42" s="29" t="str">
        <f>VLOOKUP(C42,[3]รวม!$A$1:$C$789,3,FALSE)</f>
        <v>โรงเรียนราชประชานุเคราะห์ 48</v>
      </c>
      <c r="E42" s="28" t="s">
        <v>1439</v>
      </c>
      <c r="F42" s="28" t="s">
        <v>2502</v>
      </c>
      <c r="G42" s="28" t="s">
        <v>201</v>
      </c>
      <c r="H42" s="28" t="s">
        <v>1954</v>
      </c>
      <c r="I42" s="29" t="s">
        <v>2501</v>
      </c>
      <c r="J42" s="74">
        <v>19649.3</v>
      </c>
      <c r="K42" s="74">
        <v>-19648.3</v>
      </c>
      <c r="L42" s="74">
        <v>1</v>
      </c>
    </row>
    <row r="43" spans="1:12" x14ac:dyDescent="0.35">
      <c r="A43" s="28">
        <v>2000400520</v>
      </c>
      <c r="B43" s="59" t="str">
        <f>VLOOKUP(A43,[3]รวม!$A$1:$C$789,3,FALSE)</f>
        <v>โรงเรียนราชประชานุเคราะห์ 48</v>
      </c>
      <c r="C43" s="28">
        <v>2000400520</v>
      </c>
      <c r="D43" s="29" t="str">
        <f>VLOOKUP(C43,[3]รวม!$A$1:$C$789,3,FALSE)</f>
        <v>โรงเรียนราชประชานุเคราะห์ 48</v>
      </c>
      <c r="E43" s="28" t="s">
        <v>1439</v>
      </c>
      <c r="F43" s="28" t="s">
        <v>2500</v>
      </c>
      <c r="G43" s="28" t="s">
        <v>201</v>
      </c>
      <c r="H43" s="28" t="s">
        <v>1954</v>
      </c>
      <c r="I43" s="29" t="s">
        <v>2499</v>
      </c>
      <c r="J43" s="74">
        <v>123438</v>
      </c>
      <c r="K43" s="74">
        <v>-123437</v>
      </c>
      <c r="L43" s="74">
        <v>1</v>
      </c>
    </row>
    <row r="44" spans="1:12" x14ac:dyDescent="0.35">
      <c r="A44" s="28">
        <v>2000400520</v>
      </c>
      <c r="B44" s="59" t="str">
        <f>VLOOKUP(A44,[3]รวม!$A$1:$C$789,3,FALSE)</f>
        <v>โรงเรียนราชประชานุเคราะห์ 48</v>
      </c>
      <c r="C44" s="28">
        <v>2000400520</v>
      </c>
      <c r="D44" s="29" t="str">
        <f>VLOOKUP(C44,[3]รวม!$A$1:$C$789,3,FALSE)</f>
        <v>โรงเรียนราชประชานุเคราะห์ 48</v>
      </c>
      <c r="E44" s="28" t="s">
        <v>1439</v>
      </c>
      <c r="F44" s="28" t="s">
        <v>2497</v>
      </c>
      <c r="G44" s="28" t="s">
        <v>201</v>
      </c>
      <c r="H44" s="28" t="s">
        <v>2496</v>
      </c>
      <c r="I44" s="29" t="s">
        <v>1577</v>
      </c>
      <c r="J44" s="74">
        <v>180000</v>
      </c>
      <c r="K44" s="74">
        <v>-5819.18</v>
      </c>
      <c r="L44" s="74">
        <v>174180.82</v>
      </c>
    </row>
    <row r="45" spans="1:12" x14ac:dyDescent="0.35">
      <c r="A45" s="28">
        <v>2000400086</v>
      </c>
      <c r="B45" s="59" t="str">
        <f>VLOOKUP(A45,[3]รวม!$A$1:$C$789,3,FALSE)</f>
        <v>ศูนย์การศึกษาพิเศษ ประจำจังหวัดตราด</v>
      </c>
      <c r="C45" s="28">
        <v>2000400086</v>
      </c>
      <c r="D45" s="29" t="str">
        <f>VLOOKUP(C45,[3]รวม!$A$1:$C$789,3,FALSE)</f>
        <v>ศูนย์การศึกษาพิเศษ ประจำจังหวัดตราด</v>
      </c>
      <c r="E45" s="28" t="s">
        <v>1439</v>
      </c>
      <c r="F45" s="28" t="s">
        <v>2495</v>
      </c>
      <c r="G45" s="28" t="s">
        <v>201</v>
      </c>
      <c r="H45" s="28" t="s">
        <v>2175</v>
      </c>
      <c r="I45" s="29" t="s">
        <v>2494</v>
      </c>
      <c r="J45" s="74">
        <v>11340</v>
      </c>
      <c r="K45" s="74">
        <v>-11339</v>
      </c>
      <c r="L45" s="74">
        <v>1</v>
      </c>
    </row>
    <row r="46" spans="1:12" x14ac:dyDescent="0.35">
      <c r="A46" s="28">
        <v>2000400545</v>
      </c>
      <c r="B46" s="59" t="str">
        <f>VLOOKUP(A46,[3]รวม!$A$1:$C$789,3,FALSE)</f>
        <v>โรงเรียนราชประชานุเคราะห์ 49</v>
      </c>
      <c r="C46" s="28">
        <v>2000400545</v>
      </c>
      <c r="D46" s="29" t="str">
        <f>VLOOKUP(C46,[3]รวม!$A$1:$C$789,3,FALSE)</f>
        <v>โรงเรียนราชประชานุเคราะห์ 49</v>
      </c>
      <c r="E46" s="28" t="s">
        <v>1439</v>
      </c>
      <c r="F46" s="28" t="s">
        <v>2493</v>
      </c>
      <c r="G46" s="28" t="s">
        <v>201</v>
      </c>
      <c r="H46" s="28" t="s">
        <v>2492</v>
      </c>
      <c r="I46" s="29" t="s">
        <v>2491</v>
      </c>
      <c r="J46" s="74">
        <v>50000</v>
      </c>
      <c r="K46" s="74">
        <v>-21607.29</v>
      </c>
      <c r="L46" s="74">
        <v>28392.71</v>
      </c>
    </row>
    <row r="47" spans="1:12" x14ac:dyDescent="0.35">
      <c r="A47" s="28">
        <v>2000400545</v>
      </c>
      <c r="B47" s="59" t="str">
        <f>VLOOKUP(A47,[3]รวม!$A$1:$C$789,3,FALSE)</f>
        <v>โรงเรียนราชประชานุเคราะห์ 49</v>
      </c>
      <c r="C47" s="28">
        <v>2000400545</v>
      </c>
      <c r="D47" s="29" t="str">
        <f>VLOOKUP(C47,[3]รวม!$A$1:$C$789,3,FALSE)</f>
        <v>โรงเรียนราชประชานุเคราะห์ 49</v>
      </c>
      <c r="E47" s="28" t="s">
        <v>1439</v>
      </c>
      <c r="F47" s="28" t="s">
        <v>2490</v>
      </c>
      <c r="G47" s="28" t="s">
        <v>201</v>
      </c>
      <c r="H47" s="28" t="s">
        <v>2489</v>
      </c>
      <c r="I47" s="29" t="s">
        <v>1799</v>
      </c>
      <c r="J47" s="74">
        <v>65000</v>
      </c>
      <c r="K47" s="74">
        <v>-63895.73</v>
      </c>
      <c r="L47" s="74">
        <v>1104.27</v>
      </c>
    </row>
    <row r="48" spans="1:12" x14ac:dyDescent="0.35">
      <c r="A48" s="28">
        <v>2000400545</v>
      </c>
      <c r="B48" s="59" t="str">
        <f>VLOOKUP(A48,[3]รวม!$A$1:$C$789,3,FALSE)</f>
        <v>โรงเรียนราชประชานุเคราะห์ 49</v>
      </c>
      <c r="C48" s="28">
        <v>2000400545</v>
      </c>
      <c r="D48" s="29" t="str">
        <f>VLOOKUP(C48,[3]รวม!$A$1:$C$789,3,FALSE)</f>
        <v>โรงเรียนราชประชานุเคราะห์ 49</v>
      </c>
      <c r="E48" s="28" t="s">
        <v>1439</v>
      </c>
      <c r="F48" s="28" t="s">
        <v>2488</v>
      </c>
      <c r="G48" s="28" t="s">
        <v>201</v>
      </c>
      <c r="H48" s="28" t="s">
        <v>1657</v>
      </c>
      <c r="I48" s="29" t="s">
        <v>2487</v>
      </c>
      <c r="J48" s="74">
        <v>22000</v>
      </c>
      <c r="K48" s="74">
        <v>-20553.419999999998</v>
      </c>
      <c r="L48" s="74">
        <v>1446.58</v>
      </c>
    </row>
    <row r="49" spans="1:12" x14ac:dyDescent="0.35">
      <c r="A49" s="28">
        <v>2000400085</v>
      </c>
      <c r="B49" s="59" t="str">
        <f>VLOOKUP(A49,[3]รวม!$A$1:$C$789,3,FALSE)</f>
        <v>ศูนย์การศึกษาพิเศษ ประจำจังหวัดฉะเชิงเทรา</v>
      </c>
      <c r="C49" s="28">
        <v>2000400085</v>
      </c>
      <c r="D49" s="29" t="str">
        <f>VLOOKUP(C49,[3]รวม!$A$1:$C$789,3,FALSE)</f>
        <v>ศูนย์การศึกษาพิเศษ ประจำจังหวัดฉะเชิงเทรา</v>
      </c>
      <c r="E49" s="28" t="s">
        <v>1439</v>
      </c>
      <c r="F49" s="28" t="s">
        <v>2486</v>
      </c>
      <c r="G49" s="28" t="s">
        <v>201</v>
      </c>
      <c r="H49" s="28" t="s">
        <v>2485</v>
      </c>
      <c r="I49" s="29" t="s">
        <v>1445</v>
      </c>
      <c r="J49" s="74">
        <v>10000</v>
      </c>
      <c r="K49" s="74">
        <v>-1735.88</v>
      </c>
      <c r="L49" s="74">
        <v>8264.1200000000008</v>
      </c>
    </row>
    <row r="50" spans="1:12" x14ac:dyDescent="0.35">
      <c r="A50" s="28">
        <v>2000400581</v>
      </c>
      <c r="B50" s="59" t="str">
        <f>VLOOKUP(A50,[3]รวม!$A$1:$C$789,3,FALSE)</f>
        <v>โรงเรียนเบญจมราชรังสฤษฎิ์</v>
      </c>
      <c r="C50" s="28">
        <v>2000400581</v>
      </c>
      <c r="D50" s="29" t="str">
        <f>VLOOKUP(C50,[3]รวม!$A$1:$C$789,3,FALSE)</f>
        <v>โรงเรียนเบญจมราชรังสฤษฎิ์</v>
      </c>
      <c r="E50" s="28" t="s">
        <v>1439</v>
      </c>
      <c r="F50" s="28" t="s">
        <v>2484</v>
      </c>
      <c r="G50" s="28" t="s">
        <v>201</v>
      </c>
      <c r="H50" s="28" t="s">
        <v>608</v>
      </c>
      <c r="I50" s="29" t="s">
        <v>2483</v>
      </c>
      <c r="J50" s="74">
        <v>80250</v>
      </c>
      <c r="K50" s="74">
        <v>-80249</v>
      </c>
      <c r="L50" s="74">
        <v>1</v>
      </c>
    </row>
    <row r="51" spans="1:12" x14ac:dyDescent="0.35">
      <c r="A51" s="28">
        <v>2000400581</v>
      </c>
      <c r="B51" s="59" t="str">
        <f>VLOOKUP(A51,[3]รวม!$A$1:$C$789,3,FALSE)</f>
        <v>โรงเรียนเบญจมราชรังสฤษฎิ์</v>
      </c>
      <c r="C51" s="28">
        <v>2000400581</v>
      </c>
      <c r="D51" s="29" t="str">
        <f>VLOOKUP(C51,[3]รวม!$A$1:$C$789,3,FALSE)</f>
        <v>โรงเรียนเบญจมราชรังสฤษฎิ์</v>
      </c>
      <c r="E51" s="28" t="s">
        <v>1439</v>
      </c>
      <c r="F51" s="28" t="s">
        <v>2482</v>
      </c>
      <c r="G51" s="28" t="s">
        <v>201</v>
      </c>
      <c r="H51" s="28" t="s">
        <v>608</v>
      </c>
      <c r="I51" s="29" t="s">
        <v>2480</v>
      </c>
      <c r="J51" s="74">
        <v>4680</v>
      </c>
      <c r="K51" s="74">
        <v>-4679</v>
      </c>
      <c r="L51" s="74">
        <v>1</v>
      </c>
    </row>
    <row r="52" spans="1:12" x14ac:dyDescent="0.35">
      <c r="A52" s="28">
        <v>2000400581</v>
      </c>
      <c r="B52" s="59" t="str">
        <f>VLOOKUP(A52,[3]รวม!$A$1:$C$789,3,FALSE)</f>
        <v>โรงเรียนเบญจมราชรังสฤษฎิ์</v>
      </c>
      <c r="C52" s="28">
        <v>2000400581</v>
      </c>
      <c r="D52" s="29" t="str">
        <f>VLOOKUP(C52,[3]รวม!$A$1:$C$789,3,FALSE)</f>
        <v>โรงเรียนเบญจมราชรังสฤษฎิ์</v>
      </c>
      <c r="E52" s="28" t="s">
        <v>1439</v>
      </c>
      <c r="F52" s="28" t="s">
        <v>2481</v>
      </c>
      <c r="G52" s="28" t="s">
        <v>201</v>
      </c>
      <c r="H52" s="28" t="s">
        <v>608</v>
      </c>
      <c r="I52" s="29" t="s">
        <v>2480</v>
      </c>
      <c r="J52" s="74">
        <v>4680</v>
      </c>
      <c r="K52" s="74">
        <v>-4679</v>
      </c>
      <c r="L52" s="74">
        <v>1</v>
      </c>
    </row>
    <row r="53" spans="1:12" x14ac:dyDescent="0.35">
      <c r="A53" s="28">
        <v>2000400581</v>
      </c>
      <c r="B53" s="59" t="str">
        <f>VLOOKUP(A53,[3]รวม!$A$1:$C$789,3,FALSE)</f>
        <v>โรงเรียนเบญจมราชรังสฤษฎิ์</v>
      </c>
      <c r="C53" s="28">
        <v>2000400581</v>
      </c>
      <c r="D53" s="29" t="str">
        <f>VLOOKUP(C53,[3]รวม!$A$1:$C$789,3,FALSE)</f>
        <v>โรงเรียนเบญจมราชรังสฤษฎิ์</v>
      </c>
      <c r="E53" s="28" t="s">
        <v>1439</v>
      </c>
      <c r="F53" s="28" t="s">
        <v>2479</v>
      </c>
      <c r="G53" s="28" t="s">
        <v>201</v>
      </c>
      <c r="H53" s="28" t="s">
        <v>2478</v>
      </c>
      <c r="I53" s="29" t="s">
        <v>2477</v>
      </c>
      <c r="J53" s="74">
        <v>40000</v>
      </c>
      <c r="K53" s="74">
        <v>-39999</v>
      </c>
      <c r="L53" s="74">
        <v>1</v>
      </c>
    </row>
    <row r="54" spans="1:12" x14ac:dyDescent="0.35">
      <c r="A54" s="28">
        <v>2000400581</v>
      </c>
      <c r="B54" s="59" t="str">
        <f>VLOOKUP(A54,[3]รวม!$A$1:$C$789,3,FALSE)</f>
        <v>โรงเรียนเบญจมราชรังสฤษฎิ์</v>
      </c>
      <c r="C54" s="28">
        <v>2000400581</v>
      </c>
      <c r="D54" s="29" t="str">
        <f>VLOOKUP(C54,[3]รวม!$A$1:$C$789,3,FALSE)</f>
        <v>โรงเรียนเบญจมราชรังสฤษฎิ์</v>
      </c>
      <c r="E54" s="28" t="s">
        <v>1439</v>
      </c>
      <c r="F54" s="28" t="s">
        <v>2476</v>
      </c>
      <c r="G54" s="28" t="s">
        <v>201</v>
      </c>
      <c r="H54" s="28" t="s">
        <v>2470</v>
      </c>
      <c r="I54" s="29" t="s">
        <v>2469</v>
      </c>
      <c r="J54" s="74">
        <v>15000</v>
      </c>
      <c r="K54" s="74">
        <v>-14999</v>
      </c>
      <c r="L54" s="74">
        <v>1</v>
      </c>
    </row>
    <row r="55" spans="1:12" x14ac:dyDescent="0.35">
      <c r="A55" s="28">
        <v>2000400581</v>
      </c>
      <c r="B55" s="59" t="str">
        <f>VLOOKUP(A55,[3]รวม!$A$1:$C$789,3,FALSE)</f>
        <v>โรงเรียนเบญจมราชรังสฤษฎิ์</v>
      </c>
      <c r="C55" s="28">
        <v>2000400581</v>
      </c>
      <c r="D55" s="29" t="str">
        <f>VLOOKUP(C55,[3]รวม!$A$1:$C$789,3,FALSE)</f>
        <v>โรงเรียนเบญจมราชรังสฤษฎิ์</v>
      </c>
      <c r="E55" s="28" t="s">
        <v>1439</v>
      </c>
      <c r="F55" s="28" t="s">
        <v>2475</v>
      </c>
      <c r="G55" s="28" t="s">
        <v>201</v>
      </c>
      <c r="H55" s="28" t="s">
        <v>2470</v>
      </c>
      <c r="I55" s="29" t="s">
        <v>2469</v>
      </c>
      <c r="J55" s="74">
        <v>15000</v>
      </c>
      <c r="K55" s="74">
        <v>-14999</v>
      </c>
      <c r="L55" s="74">
        <v>1</v>
      </c>
    </row>
    <row r="56" spans="1:12" x14ac:dyDescent="0.35">
      <c r="A56" s="28">
        <v>2000400581</v>
      </c>
      <c r="B56" s="59" t="str">
        <f>VLOOKUP(A56,[3]รวม!$A$1:$C$789,3,FALSE)</f>
        <v>โรงเรียนเบญจมราชรังสฤษฎิ์</v>
      </c>
      <c r="C56" s="28">
        <v>2000400581</v>
      </c>
      <c r="D56" s="29" t="str">
        <f>VLOOKUP(C56,[3]รวม!$A$1:$C$789,3,FALSE)</f>
        <v>โรงเรียนเบญจมราชรังสฤษฎิ์</v>
      </c>
      <c r="E56" s="28" t="s">
        <v>1439</v>
      </c>
      <c r="F56" s="28" t="s">
        <v>2474</v>
      </c>
      <c r="G56" s="28" t="s">
        <v>201</v>
      </c>
      <c r="H56" s="28" t="s">
        <v>2470</v>
      </c>
      <c r="I56" s="29" t="s">
        <v>2469</v>
      </c>
      <c r="J56" s="74">
        <v>15000</v>
      </c>
      <c r="K56" s="74">
        <v>-14999</v>
      </c>
      <c r="L56" s="74">
        <v>1</v>
      </c>
    </row>
    <row r="57" spans="1:12" x14ac:dyDescent="0.35">
      <c r="A57" s="28">
        <v>2000400581</v>
      </c>
      <c r="B57" s="59" t="str">
        <f>VLOOKUP(A57,[3]รวม!$A$1:$C$789,3,FALSE)</f>
        <v>โรงเรียนเบญจมราชรังสฤษฎิ์</v>
      </c>
      <c r="C57" s="28">
        <v>2000400581</v>
      </c>
      <c r="D57" s="29" t="str">
        <f>VLOOKUP(C57,[3]รวม!$A$1:$C$789,3,FALSE)</f>
        <v>โรงเรียนเบญจมราชรังสฤษฎิ์</v>
      </c>
      <c r="E57" s="28" t="s">
        <v>1439</v>
      </c>
      <c r="F57" s="28" t="s">
        <v>2473</v>
      </c>
      <c r="G57" s="28" t="s">
        <v>201</v>
      </c>
      <c r="H57" s="28" t="s">
        <v>2470</v>
      </c>
      <c r="I57" s="29" t="s">
        <v>2469</v>
      </c>
      <c r="J57" s="74">
        <v>15000</v>
      </c>
      <c r="K57" s="74">
        <v>-14999</v>
      </c>
      <c r="L57" s="74">
        <v>1</v>
      </c>
    </row>
    <row r="58" spans="1:12" x14ac:dyDescent="0.35">
      <c r="A58" s="28">
        <v>2000400581</v>
      </c>
      <c r="B58" s="59" t="str">
        <f>VLOOKUP(A58,[3]รวม!$A$1:$C$789,3,FALSE)</f>
        <v>โรงเรียนเบญจมราชรังสฤษฎิ์</v>
      </c>
      <c r="C58" s="28">
        <v>2000400581</v>
      </c>
      <c r="D58" s="29" t="str">
        <f>VLOOKUP(C58,[3]รวม!$A$1:$C$789,3,FALSE)</f>
        <v>โรงเรียนเบญจมราชรังสฤษฎิ์</v>
      </c>
      <c r="E58" s="28" t="s">
        <v>1439</v>
      </c>
      <c r="F58" s="28" t="s">
        <v>2472</v>
      </c>
      <c r="G58" s="28" t="s">
        <v>201</v>
      </c>
      <c r="H58" s="28" t="s">
        <v>2470</v>
      </c>
      <c r="I58" s="29" t="s">
        <v>2469</v>
      </c>
      <c r="J58" s="74">
        <v>15000</v>
      </c>
      <c r="K58" s="74">
        <v>-14999</v>
      </c>
      <c r="L58" s="74">
        <v>1</v>
      </c>
    </row>
    <row r="59" spans="1:12" x14ac:dyDescent="0.35">
      <c r="A59" s="28">
        <v>2000400581</v>
      </c>
      <c r="B59" s="59" t="str">
        <f>VLOOKUP(A59,[3]รวม!$A$1:$C$789,3,FALSE)</f>
        <v>โรงเรียนเบญจมราชรังสฤษฎิ์</v>
      </c>
      <c r="C59" s="28">
        <v>2000400581</v>
      </c>
      <c r="D59" s="29" t="str">
        <f>VLOOKUP(C59,[3]รวม!$A$1:$C$789,3,FALSE)</f>
        <v>โรงเรียนเบญจมราชรังสฤษฎิ์</v>
      </c>
      <c r="E59" s="28" t="s">
        <v>1439</v>
      </c>
      <c r="F59" s="28" t="s">
        <v>2471</v>
      </c>
      <c r="G59" s="28" t="s">
        <v>201</v>
      </c>
      <c r="H59" s="28" t="s">
        <v>2470</v>
      </c>
      <c r="I59" s="29" t="s">
        <v>2469</v>
      </c>
      <c r="J59" s="74">
        <v>15000</v>
      </c>
      <c r="K59" s="74">
        <v>-14999</v>
      </c>
      <c r="L59" s="74">
        <v>1</v>
      </c>
    </row>
    <row r="60" spans="1:12" x14ac:dyDescent="0.35">
      <c r="A60" s="28">
        <v>2000400581</v>
      </c>
      <c r="B60" s="59" t="str">
        <f>VLOOKUP(A60,[3]รวม!$A$1:$C$789,3,FALSE)</f>
        <v>โรงเรียนเบญจมราชรังสฤษฎิ์</v>
      </c>
      <c r="C60" s="28">
        <v>2000400581</v>
      </c>
      <c r="D60" s="29" t="str">
        <f>VLOOKUP(C60,[3]รวม!$A$1:$C$789,3,FALSE)</f>
        <v>โรงเรียนเบญจมราชรังสฤษฎิ์</v>
      </c>
      <c r="E60" s="28" t="s">
        <v>1439</v>
      </c>
      <c r="F60" s="28" t="s">
        <v>2468</v>
      </c>
      <c r="G60" s="28" t="s">
        <v>201</v>
      </c>
      <c r="H60" s="28" t="s">
        <v>2467</v>
      </c>
      <c r="I60" s="29" t="s">
        <v>2466</v>
      </c>
      <c r="J60" s="74">
        <v>96300</v>
      </c>
      <c r="K60" s="74">
        <v>-96299</v>
      </c>
      <c r="L60" s="74">
        <v>1</v>
      </c>
    </row>
    <row r="61" spans="1:12" x14ac:dyDescent="0.35">
      <c r="A61" s="28">
        <v>2000400581</v>
      </c>
      <c r="B61" s="59" t="str">
        <f>VLOOKUP(A61,[3]รวม!$A$1:$C$789,3,FALSE)</f>
        <v>โรงเรียนเบญจมราชรังสฤษฎิ์</v>
      </c>
      <c r="C61" s="28">
        <v>2000400581</v>
      </c>
      <c r="D61" s="29" t="str">
        <f>VLOOKUP(C61,[3]รวม!$A$1:$C$789,3,FALSE)</f>
        <v>โรงเรียนเบญจมราชรังสฤษฎิ์</v>
      </c>
      <c r="E61" s="28" t="s">
        <v>1439</v>
      </c>
      <c r="F61" s="28" t="s">
        <v>2465</v>
      </c>
      <c r="G61" s="28" t="s">
        <v>201</v>
      </c>
      <c r="H61" s="28" t="s">
        <v>2434</v>
      </c>
      <c r="I61" s="29" t="s">
        <v>2464</v>
      </c>
      <c r="J61" s="74">
        <v>169153</v>
      </c>
      <c r="K61" s="74">
        <v>-169152</v>
      </c>
      <c r="L61" s="74">
        <v>1</v>
      </c>
    </row>
    <row r="62" spans="1:12" x14ac:dyDescent="0.35">
      <c r="A62" s="28">
        <v>2000400581</v>
      </c>
      <c r="B62" s="59" t="str">
        <f>VLOOKUP(A62,[3]รวม!$A$1:$C$789,3,FALSE)</f>
        <v>โรงเรียนเบญจมราชรังสฤษฎิ์</v>
      </c>
      <c r="C62" s="28">
        <v>2000400581</v>
      </c>
      <c r="D62" s="29" t="str">
        <f>VLOOKUP(C62,[3]รวม!$A$1:$C$789,3,FALSE)</f>
        <v>โรงเรียนเบญจมราชรังสฤษฎิ์</v>
      </c>
      <c r="E62" s="28" t="s">
        <v>1439</v>
      </c>
      <c r="F62" s="28" t="s">
        <v>2463</v>
      </c>
      <c r="G62" s="28" t="s">
        <v>201</v>
      </c>
      <c r="H62" s="28" t="s">
        <v>2434</v>
      </c>
      <c r="I62" s="29" t="s">
        <v>2458</v>
      </c>
      <c r="J62" s="74">
        <v>52430</v>
      </c>
      <c r="K62" s="74">
        <v>-52429</v>
      </c>
      <c r="L62" s="74">
        <v>1</v>
      </c>
    </row>
    <row r="63" spans="1:12" x14ac:dyDescent="0.35">
      <c r="A63" s="28">
        <v>2000400581</v>
      </c>
      <c r="B63" s="59" t="str">
        <f>VLOOKUP(A63,[3]รวม!$A$1:$C$789,3,FALSE)</f>
        <v>โรงเรียนเบญจมราชรังสฤษฎิ์</v>
      </c>
      <c r="C63" s="28">
        <v>2000400581</v>
      </c>
      <c r="D63" s="29" t="str">
        <f>VLOOKUP(C63,[3]รวม!$A$1:$C$789,3,FALSE)</f>
        <v>โรงเรียนเบญจมราชรังสฤษฎิ์</v>
      </c>
      <c r="E63" s="28" t="s">
        <v>1439</v>
      </c>
      <c r="F63" s="28" t="s">
        <v>2462</v>
      </c>
      <c r="G63" s="28" t="s">
        <v>201</v>
      </c>
      <c r="H63" s="28" t="s">
        <v>2434</v>
      </c>
      <c r="I63" s="29" t="s">
        <v>2458</v>
      </c>
      <c r="J63" s="74">
        <v>52430</v>
      </c>
      <c r="K63" s="74">
        <v>-52429</v>
      </c>
      <c r="L63" s="74">
        <v>1</v>
      </c>
    </row>
    <row r="64" spans="1:12" x14ac:dyDescent="0.35">
      <c r="A64" s="28">
        <v>2000400581</v>
      </c>
      <c r="B64" s="59" t="str">
        <f>VLOOKUP(A64,[3]รวม!$A$1:$C$789,3,FALSE)</f>
        <v>โรงเรียนเบญจมราชรังสฤษฎิ์</v>
      </c>
      <c r="C64" s="28">
        <v>2000400581</v>
      </c>
      <c r="D64" s="29" t="str">
        <f>VLOOKUP(C64,[3]รวม!$A$1:$C$789,3,FALSE)</f>
        <v>โรงเรียนเบญจมราชรังสฤษฎิ์</v>
      </c>
      <c r="E64" s="28" t="s">
        <v>1439</v>
      </c>
      <c r="F64" s="28" t="s">
        <v>2461</v>
      </c>
      <c r="G64" s="28" t="s">
        <v>201</v>
      </c>
      <c r="H64" s="28" t="s">
        <v>2434</v>
      </c>
      <c r="I64" s="29" t="s">
        <v>2458</v>
      </c>
      <c r="J64" s="74">
        <v>52430</v>
      </c>
      <c r="K64" s="74">
        <v>-52429</v>
      </c>
      <c r="L64" s="74">
        <v>1</v>
      </c>
    </row>
    <row r="65" spans="1:12" x14ac:dyDescent="0.35">
      <c r="A65" s="28">
        <v>2000400581</v>
      </c>
      <c r="B65" s="59" t="str">
        <f>VLOOKUP(A65,[3]รวม!$A$1:$C$789,3,FALSE)</f>
        <v>โรงเรียนเบญจมราชรังสฤษฎิ์</v>
      </c>
      <c r="C65" s="28">
        <v>2000400581</v>
      </c>
      <c r="D65" s="29" t="str">
        <f>VLOOKUP(C65,[3]รวม!$A$1:$C$789,3,FALSE)</f>
        <v>โรงเรียนเบญจมราชรังสฤษฎิ์</v>
      </c>
      <c r="E65" s="28" t="s">
        <v>1439</v>
      </c>
      <c r="F65" s="28" t="s">
        <v>2460</v>
      </c>
      <c r="G65" s="28" t="s">
        <v>201</v>
      </c>
      <c r="H65" s="28" t="s">
        <v>2434</v>
      </c>
      <c r="I65" s="29" t="s">
        <v>2458</v>
      </c>
      <c r="J65" s="74">
        <v>52430</v>
      </c>
      <c r="K65" s="74">
        <v>-52429</v>
      </c>
      <c r="L65" s="74">
        <v>1</v>
      </c>
    </row>
    <row r="66" spans="1:12" x14ac:dyDescent="0.35">
      <c r="A66" s="28">
        <v>2000400581</v>
      </c>
      <c r="B66" s="59" t="str">
        <f>VLOOKUP(A66,[3]รวม!$A$1:$C$789,3,FALSE)</f>
        <v>โรงเรียนเบญจมราชรังสฤษฎิ์</v>
      </c>
      <c r="C66" s="28">
        <v>2000400581</v>
      </c>
      <c r="D66" s="29" t="str">
        <f>VLOOKUP(C66,[3]รวม!$A$1:$C$789,3,FALSE)</f>
        <v>โรงเรียนเบญจมราชรังสฤษฎิ์</v>
      </c>
      <c r="E66" s="28" t="s">
        <v>1439</v>
      </c>
      <c r="F66" s="28" t="s">
        <v>2459</v>
      </c>
      <c r="G66" s="28" t="s">
        <v>201</v>
      </c>
      <c r="H66" s="28" t="s">
        <v>2434</v>
      </c>
      <c r="I66" s="29" t="s">
        <v>2458</v>
      </c>
      <c r="J66" s="74">
        <v>52430</v>
      </c>
      <c r="K66" s="74">
        <v>-52429</v>
      </c>
      <c r="L66" s="74">
        <v>1</v>
      </c>
    </row>
    <row r="67" spans="1:12" x14ac:dyDescent="0.35">
      <c r="A67" s="28">
        <v>2000400581</v>
      </c>
      <c r="B67" s="59" t="str">
        <f>VLOOKUP(A67,[3]รวม!$A$1:$C$789,3,FALSE)</f>
        <v>โรงเรียนเบญจมราชรังสฤษฎิ์</v>
      </c>
      <c r="C67" s="28">
        <v>2000400581</v>
      </c>
      <c r="D67" s="29" t="str">
        <f>VLOOKUP(C67,[3]รวม!$A$1:$C$789,3,FALSE)</f>
        <v>โรงเรียนเบญจมราชรังสฤษฎิ์</v>
      </c>
      <c r="E67" s="28" t="s">
        <v>1439</v>
      </c>
      <c r="F67" s="28" t="s">
        <v>2457</v>
      </c>
      <c r="G67" s="28" t="s">
        <v>201</v>
      </c>
      <c r="H67" s="28" t="s">
        <v>2434</v>
      </c>
      <c r="I67" s="29" t="s">
        <v>2456</v>
      </c>
      <c r="J67" s="74">
        <v>43500</v>
      </c>
      <c r="K67" s="74">
        <v>-43499</v>
      </c>
      <c r="L67" s="74">
        <v>1</v>
      </c>
    </row>
    <row r="68" spans="1:12" x14ac:dyDescent="0.35">
      <c r="A68" s="28">
        <v>2000400581</v>
      </c>
      <c r="B68" s="59" t="str">
        <f>VLOOKUP(A68,[3]รวม!$A$1:$C$789,3,FALSE)</f>
        <v>โรงเรียนเบญจมราชรังสฤษฎิ์</v>
      </c>
      <c r="C68" s="28">
        <v>2000400581</v>
      </c>
      <c r="D68" s="29" t="str">
        <f>VLOOKUP(C68,[3]รวม!$A$1:$C$789,3,FALSE)</f>
        <v>โรงเรียนเบญจมราชรังสฤษฎิ์</v>
      </c>
      <c r="E68" s="28" t="s">
        <v>1439</v>
      </c>
      <c r="F68" s="28" t="s">
        <v>2455</v>
      </c>
      <c r="G68" s="28" t="s">
        <v>201</v>
      </c>
      <c r="H68" s="28" t="s">
        <v>2434</v>
      </c>
      <c r="I68" s="29" t="s">
        <v>2454</v>
      </c>
      <c r="J68" s="74">
        <v>35000</v>
      </c>
      <c r="K68" s="74">
        <v>-34999</v>
      </c>
      <c r="L68" s="74">
        <v>1</v>
      </c>
    </row>
    <row r="69" spans="1:12" x14ac:dyDescent="0.35">
      <c r="A69" s="28">
        <v>2000400581</v>
      </c>
      <c r="B69" s="59" t="str">
        <f>VLOOKUP(A69,[3]รวม!$A$1:$C$789,3,FALSE)</f>
        <v>โรงเรียนเบญจมราชรังสฤษฎิ์</v>
      </c>
      <c r="C69" s="28">
        <v>2000400581</v>
      </c>
      <c r="D69" s="29" t="str">
        <f>VLOOKUP(C69,[3]รวม!$A$1:$C$789,3,FALSE)</f>
        <v>โรงเรียนเบญจมราชรังสฤษฎิ์</v>
      </c>
      <c r="E69" s="28" t="s">
        <v>1439</v>
      </c>
      <c r="F69" s="28" t="s">
        <v>2453</v>
      </c>
      <c r="G69" s="28" t="s">
        <v>201</v>
      </c>
      <c r="H69" s="28" t="s">
        <v>2434</v>
      </c>
      <c r="I69" s="29" t="s">
        <v>2452</v>
      </c>
      <c r="J69" s="74">
        <v>64000</v>
      </c>
      <c r="K69" s="74">
        <v>-63999</v>
      </c>
      <c r="L69" s="74">
        <v>1</v>
      </c>
    </row>
    <row r="70" spans="1:12" x14ac:dyDescent="0.35">
      <c r="A70" s="28">
        <v>2000400581</v>
      </c>
      <c r="B70" s="59" t="str">
        <f>VLOOKUP(A70,[3]รวม!$A$1:$C$789,3,FALSE)</f>
        <v>โรงเรียนเบญจมราชรังสฤษฎิ์</v>
      </c>
      <c r="C70" s="28">
        <v>2000400581</v>
      </c>
      <c r="D70" s="29" t="str">
        <f>VLOOKUP(C70,[3]รวม!$A$1:$C$789,3,FALSE)</f>
        <v>โรงเรียนเบญจมราชรังสฤษฎิ์</v>
      </c>
      <c r="E70" s="28" t="s">
        <v>1439</v>
      </c>
      <c r="F70" s="28" t="s">
        <v>2451</v>
      </c>
      <c r="G70" s="28" t="s">
        <v>201</v>
      </c>
      <c r="H70" s="28" t="s">
        <v>2434</v>
      </c>
      <c r="I70" s="29" t="s">
        <v>2450</v>
      </c>
      <c r="J70" s="74">
        <v>260000</v>
      </c>
      <c r="K70" s="74">
        <v>-259999</v>
      </c>
      <c r="L70" s="74">
        <v>1</v>
      </c>
    </row>
    <row r="71" spans="1:12" x14ac:dyDescent="0.35">
      <c r="A71" s="28">
        <v>2000400581</v>
      </c>
      <c r="B71" s="59" t="str">
        <f>VLOOKUP(A71,[3]รวม!$A$1:$C$789,3,FALSE)</f>
        <v>โรงเรียนเบญจมราชรังสฤษฎิ์</v>
      </c>
      <c r="C71" s="28">
        <v>2000400581</v>
      </c>
      <c r="D71" s="29" t="str">
        <f>VLOOKUP(C71,[3]รวม!$A$1:$C$789,3,FALSE)</f>
        <v>โรงเรียนเบญจมราชรังสฤษฎิ์</v>
      </c>
      <c r="E71" s="28" t="s">
        <v>1439</v>
      </c>
      <c r="F71" s="28" t="s">
        <v>2449</v>
      </c>
      <c r="G71" s="28" t="s">
        <v>201</v>
      </c>
      <c r="H71" s="28" t="s">
        <v>2434</v>
      </c>
      <c r="I71" s="29" t="s">
        <v>2448</v>
      </c>
      <c r="J71" s="74">
        <v>230000</v>
      </c>
      <c r="K71" s="74">
        <v>-229999</v>
      </c>
      <c r="L71" s="74">
        <v>1</v>
      </c>
    </row>
    <row r="72" spans="1:12" x14ac:dyDescent="0.35">
      <c r="A72" s="28">
        <v>2000400581</v>
      </c>
      <c r="B72" s="59" t="str">
        <f>VLOOKUP(A72,[3]รวม!$A$1:$C$789,3,FALSE)</f>
        <v>โรงเรียนเบญจมราชรังสฤษฎิ์</v>
      </c>
      <c r="C72" s="28">
        <v>2000400581</v>
      </c>
      <c r="D72" s="29" t="str">
        <f>VLOOKUP(C72,[3]รวม!$A$1:$C$789,3,FALSE)</f>
        <v>โรงเรียนเบญจมราชรังสฤษฎิ์</v>
      </c>
      <c r="E72" s="28" t="s">
        <v>1439</v>
      </c>
      <c r="F72" s="28" t="s">
        <v>2447</v>
      </c>
      <c r="G72" s="28" t="s">
        <v>201</v>
      </c>
      <c r="H72" s="28" t="s">
        <v>2434</v>
      </c>
      <c r="I72" s="29" t="s">
        <v>2446</v>
      </c>
      <c r="J72" s="74">
        <v>50000</v>
      </c>
      <c r="K72" s="74">
        <v>-49999</v>
      </c>
      <c r="L72" s="74">
        <v>1</v>
      </c>
    </row>
    <row r="73" spans="1:12" x14ac:dyDescent="0.35">
      <c r="A73" s="28">
        <v>2000400581</v>
      </c>
      <c r="B73" s="59" t="str">
        <f>VLOOKUP(A73,[3]รวม!$A$1:$C$789,3,FALSE)</f>
        <v>โรงเรียนเบญจมราชรังสฤษฎิ์</v>
      </c>
      <c r="C73" s="28">
        <v>2000400581</v>
      </c>
      <c r="D73" s="29" t="str">
        <f>VLOOKUP(C73,[3]รวม!$A$1:$C$789,3,FALSE)</f>
        <v>โรงเรียนเบญจมราชรังสฤษฎิ์</v>
      </c>
      <c r="E73" s="28" t="s">
        <v>1439</v>
      </c>
      <c r="F73" s="28" t="s">
        <v>2445</v>
      </c>
      <c r="G73" s="28" t="s">
        <v>201</v>
      </c>
      <c r="H73" s="28" t="s">
        <v>2434</v>
      </c>
      <c r="I73" s="29" t="s">
        <v>2444</v>
      </c>
      <c r="J73" s="74">
        <v>6500</v>
      </c>
      <c r="K73" s="74">
        <v>-6499</v>
      </c>
      <c r="L73" s="74">
        <v>1</v>
      </c>
    </row>
    <row r="74" spans="1:12" x14ac:dyDescent="0.35">
      <c r="A74" s="28">
        <v>2000400581</v>
      </c>
      <c r="B74" s="59" t="str">
        <f>VLOOKUP(A74,[3]รวม!$A$1:$C$789,3,FALSE)</f>
        <v>โรงเรียนเบญจมราชรังสฤษฎิ์</v>
      </c>
      <c r="C74" s="28">
        <v>2000400581</v>
      </c>
      <c r="D74" s="29" t="str">
        <f>VLOOKUP(C74,[3]รวม!$A$1:$C$789,3,FALSE)</f>
        <v>โรงเรียนเบญจมราชรังสฤษฎิ์</v>
      </c>
      <c r="E74" s="28" t="s">
        <v>1439</v>
      </c>
      <c r="F74" s="28" t="s">
        <v>2443</v>
      </c>
      <c r="G74" s="28" t="s">
        <v>201</v>
      </c>
      <c r="H74" s="28" t="s">
        <v>2434</v>
      </c>
      <c r="I74" s="29" t="s">
        <v>2442</v>
      </c>
      <c r="J74" s="74">
        <v>480000</v>
      </c>
      <c r="K74" s="74">
        <v>-479999</v>
      </c>
      <c r="L74" s="74">
        <v>1</v>
      </c>
    </row>
    <row r="75" spans="1:12" x14ac:dyDescent="0.35">
      <c r="A75" s="28">
        <v>2000400581</v>
      </c>
      <c r="B75" s="59" t="str">
        <f>VLOOKUP(A75,[3]รวม!$A$1:$C$789,3,FALSE)</f>
        <v>โรงเรียนเบญจมราชรังสฤษฎิ์</v>
      </c>
      <c r="C75" s="28">
        <v>2000400581</v>
      </c>
      <c r="D75" s="29" t="str">
        <f>VLOOKUP(C75,[3]รวม!$A$1:$C$789,3,FALSE)</f>
        <v>โรงเรียนเบญจมราชรังสฤษฎิ์</v>
      </c>
      <c r="E75" s="28" t="s">
        <v>1439</v>
      </c>
      <c r="F75" s="28" t="s">
        <v>2441</v>
      </c>
      <c r="G75" s="28" t="s">
        <v>201</v>
      </c>
      <c r="H75" s="28" t="s">
        <v>2434</v>
      </c>
      <c r="I75" s="29" t="s">
        <v>2440</v>
      </c>
      <c r="J75" s="74">
        <v>48000</v>
      </c>
      <c r="K75" s="74">
        <v>-47999</v>
      </c>
      <c r="L75" s="74">
        <v>1</v>
      </c>
    </row>
    <row r="76" spans="1:12" x14ac:dyDescent="0.35">
      <c r="A76" s="28">
        <v>2000400581</v>
      </c>
      <c r="B76" s="59" t="str">
        <f>VLOOKUP(A76,[3]รวม!$A$1:$C$789,3,FALSE)</f>
        <v>โรงเรียนเบญจมราชรังสฤษฎิ์</v>
      </c>
      <c r="C76" s="28">
        <v>2000400581</v>
      </c>
      <c r="D76" s="29" t="str">
        <f>VLOOKUP(C76,[3]รวม!$A$1:$C$789,3,FALSE)</f>
        <v>โรงเรียนเบญจมราชรังสฤษฎิ์</v>
      </c>
      <c r="E76" s="28" t="s">
        <v>1439</v>
      </c>
      <c r="F76" s="28" t="s">
        <v>2439</v>
      </c>
      <c r="G76" s="28" t="s">
        <v>201</v>
      </c>
      <c r="H76" s="28" t="s">
        <v>2434</v>
      </c>
      <c r="I76" s="29" t="s">
        <v>2438</v>
      </c>
      <c r="J76" s="74">
        <v>48000</v>
      </c>
      <c r="K76" s="74">
        <v>-47999</v>
      </c>
      <c r="L76" s="74">
        <v>1</v>
      </c>
    </row>
    <row r="77" spans="1:12" x14ac:dyDescent="0.35">
      <c r="A77" s="28">
        <v>2000400581</v>
      </c>
      <c r="B77" s="59" t="str">
        <f>VLOOKUP(A77,[3]รวม!$A$1:$C$789,3,FALSE)</f>
        <v>โรงเรียนเบญจมราชรังสฤษฎิ์</v>
      </c>
      <c r="C77" s="28">
        <v>2000400581</v>
      </c>
      <c r="D77" s="29" t="str">
        <f>VLOOKUP(C77,[3]รวม!$A$1:$C$789,3,FALSE)</f>
        <v>โรงเรียนเบญจมราชรังสฤษฎิ์</v>
      </c>
      <c r="E77" s="28" t="s">
        <v>1439</v>
      </c>
      <c r="F77" s="28" t="s">
        <v>2437</v>
      </c>
      <c r="G77" s="28" t="s">
        <v>201</v>
      </c>
      <c r="H77" s="28" t="s">
        <v>2434</v>
      </c>
      <c r="I77" s="29" t="s">
        <v>2436</v>
      </c>
      <c r="J77" s="74">
        <v>60000</v>
      </c>
      <c r="K77" s="74">
        <v>-59999</v>
      </c>
      <c r="L77" s="74">
        <v>1</v>
      </c>
    </row>
    <row r="78" spans="1:12" x14ac:dyDescent="0.35">
      <c r="A78" s="28">
        <v>2000400581</v>
      </c>
      <c r="B78" s="59" t="str">
        <f>VLOOKUP(A78,[3]รวม!$A$1:$C$789,3,FALSE)</f>
        <v>โรงเรียนเบญจมราชรังสฤษฎิ์</v>
      </c>
      <c r="C78" s="28">
        <v>2000400581</v>
      </c>
      <c r="D78" s="29" t="str">
        <f>VLOOKUP(C78,[3]รวม!$A$1:$C$789,3,FALSE)</f>
        <v>โรงเรียนเบญจมราชรังสฤษฎิ์</v>
      </c>
      <c r="E78" s="28" t="s">
        <v>1439</v>
      </c>
      <c r="F78" s="28" t="s">
        <v>2435</v>
      </c>
      <c r="G78" s="28" t="s">
        <v>201</v>
      </c>
      <c r="H78" s="28" t="s">
        <v>2434</v>
      </c>
      <c r="I78" s="29" t="s">
        <v>2433</v>
      </c>
      <c r="J78" s="74">
        <v>96000</v>
      </c>
      <c r="K78" s="74">
        <v>-95999</v>
      </c>
      <c r="L78" s="74">
        <v>1</v>
      </c>
    </row>
    <row r="79" spans="1:12" x14ac:dyDescent="0.35">
      <c r="A79" s="28">
        <v>2000400581</v>
      </c>
      <c r="B79" s="59" t="str">
        <f>VLOOKUP(A79,[3]รวม!$A$1:$C$789,3,FALSE)</f>
        <v>โรงเรียนเบญจมราชรังสฤษฎิ์</v>
      </c>
      <c r="C79" s="28">
        <v>2000400581</v>
      </c>
      <c r="D79" s="29" t="str">
        <f>VLOOKUP(C79,[3]รวม!$A$1:$C$789,3,FALSE)</f>
        <v>โรงเรียนเบญจมราชรังสฤษฎิ์</v>
      </c>
      <c r="E79" s="28" t="s">
        <v>1439</v>
      </c>
      <c r="F79" s="28" t="s">
        <v>2432</v>
      </c>
      <c r="G79" s="28" t="s">
        <v>201</v>
      </c>
      <c r="H79" s="28" t="s">
        <v>2403</v>
      </c>
      <c r="I79" s="29" t="s">
        <v>2431</v>
      </c>
      <c r="J79" s="74">
        <v>60290</v>
      </c>
      <c r="K79" s="74">
        <v>-60289</v>
      </c>
      <c r="L79" s="74">
        <v>1</v>
      </c>
    </row>
    <row r="80" spans="1:12" x14ac:dyDescent="0.35">
      <c r="A80" s="28">
        <v>2000400581</v>
      </c>
      <c r="B80" s="59" t="str">
        <f>VLOOKUP(A80,[3]รวม!$A$1:$C$789,3,FALSE)</f>
        <v>โรงเรียนเบญจมราชรังสฤษฎิ์</v>
      </c>
      <c r="C80" s="28">
        <v>2000400581</v>
      </c>
      <c r="D80" s="29" t="str">
        <f>VLOOKUP(C80,[3]รวม!$A$1:$C$789,3,FALSE)</f>
        <v>โรงเรียนเบญจมราชรังสฤษฎิ์</v>
      </c>
      <c r="E80" s="28" t="s">
        <v>1439</v>
      </c>
      <c r="F80" s="28" t="s">
        <v>2430</v>
      </c>
      <c r="G80" s="28" t="s">
        <v>201</v>
      </c>
      <c r="H80" s="28" t="s">
        <v>2403</v>
      </c>
      <c r="I80" s="29" t="s">
        <v>2429</v>
      </c>
      <c r="J80" s="74">
        <v>192000</v>
      </c>
      <c r="K80" s="74">
        <v>-191999</v>
      </c>
      <c r="L80" s="74">
        <v>1</v>
      </c>
    </row>
    <row r="81" spans="1:12" x14ac:dyDescent="0.35">
      <c r="A81" s="28">
        <v>2000400581</v>
      </c>
      <c r="B81" s="59" t="str">
        <f>VLOOKUP(A81,[3]รวม!$A$1:$C$789,3,FALSE)</f>
        <v>โรงเรียนเบญจมราชรังสฤษฎิ์</v>
      </c>
      <c r="C81" s="28">
        <v>2000400581</v>
      </c>
      <c r="D81" s="29" t="str">
        <f>VLOOKUP(C81,[3]รวม!$A$1:$C$789,3,FALSE)</f>
        <v>โรงเรียนเบญจมราชรังสฤษฎิ์</v>
      </c>
      <c r="E81" s="28" t="s">
        <v>1439</v>
      </c>
      <c r="F81" s="28" t="s">
        <v>2428</v>
      </c>
      <c r="G81" s="28" t="s">
        <v>201</v>
      </c>
      <c r="H81" s="28" t="s">
        <v>2403</v>
      </c>
      <c r="I81" s="29" t="s">
        <v>2427</v>
      </c>
      <c r="J81" s="74">
        <v>6600</v>
      </c>
      <c r="K81" s="74">
        <v>-6599</v>
      </c>
      <c r="L81" s="74">
        <v>1</v>
      </c>
    </row>
    <row r="82" spans="1:12" x14ac:dyDescent="0.35">
      <c r="A82" s="28">
        <v>2000400581</v>
      </c>
      <c r="B82" s="59" t="str">
        <f>VLOOKUP(A82,[3]รวม!$A$1:$C$789,3,FALSE)</f>
        <v>โรงเรียนเบญจมราชรังสฤษฎิ์</v>
      </c>
      <c r="C82" s="28">
        <v>2000400581</v>
      </c>
      <c r="D82" s="29" t="str">
        <f>VLOOKUP(C82,[3]รวม!$A$1:$C$789,3,FALSE)</f>
        <v>โรงเรียนเบญจมราชรังสฤษฎิ์</v>
      </c>
      <c r="E82" s="28" t="s">
        <v>1439</v>
      </c>
      <c r="F82" s="28" t="s">
        <v>2426</v>
      </c>
      <c r="G82" s="28" t="s">
        <v>201</v>
      </c>
      <c r="H82" s="28" t="s">
        <v>2403</v>
      </c>
      <c r="I82" s="29" t="s">
        <v>2425</v>
      </c>
      <c r="J82" s="74">
        <v>45000</v>
      </c>
      <c r="K82" s="74">
        <v>-44999</v>
      </c>
      <c r="L82" s="74">
        <v>1</v>
      </c>
    </row>
    <row r="83" spans="1:12" x14ac:dyDescent="0.35">
      <c r="A83" s="28">
        <v>2000400581</v>
      </c>
      <c r="B83" s="59" t="str">
        <f>VLOOKUP(A83,[3]รวม!$A$1:$C$789,3,FALSE)</f>
        <v>โรงเรียนเบญจมราชรังสฤษฎิ์</v>
      </c>
      <c r="C83" s="28">
        <v>2000400581</v>
      </c>
      <c r="D83" s="29" t="str">
        <f>VLOOKUP(C83,[3]รวม!$A$1:$C$789,3,FALSE)</f>
        <v>โรงเรียนเบญจมราชรังสฤษฎิ์</v>
      </c>
      <c r="E83" s="28" t="s">
        <v>1439</v>
      </c>
      <c r="F83" s="28" t="s">
        <v>2424</v>
      </c>
      <c r="G83" s="28" t="s">
        <v>201</v>
      </c>
      <c r="H83" s="28" t="s">
        <v>2403</v>
      </c>
      <c r="I83" s="29" t="s">
        <v>2423</v>
      </c>
      <c r="J83" s="74">
        <v>18500</v>
      </c>
      <c r="K83" s="74">
        <v>-18499</v>
      </c>
      <c r="L83" s="74">
        <v>1</v>
      </c>
    </row>
    <row r="84" spans="1:12" x14ac:dyDescent="0.35">
      <c r="A84" s="28">
        <v>2000400581</v>
      </c>
      <c r="B84" s="59" t="str">
        <f>VLOOKUP(A84,[3]รวม!$A$1:$C$789,3,FALSE)</f>
        <v>โรงเรียนเบญจมราชรังสฤษฎิ์</v>
      </c>
      <c r="C84" s="28">
        <v>2000400581</v>
      </c>
      <c r="D84" s="29" t="str">
        <f>VLOOKUP(C84,[3]รวม!$A$1:$C$789,3,FALSE)</f>
        <v>โรงเรียนเบญจมราชรังสฤษฎิ์</v>
      </c>
      <c r="E84" s="28" t="s">
        <v>1439</v>
      </c>
      <c r="F84" s="28" t="s">
        <v>2422</v>
      </c>
      <c r="G84" s="28" t="s">
        <v>201</v>
      </c>
      <c r="H84" s="28" t="s">
        <v>2403</v>
      </c>
      <c r="I84" s="29" t="s">
        <v>2421</v>
      </c>
      <c r="J84" s="74">
        <v>17500</v>
      </c>
      <c r="K84" s="74">
        <v>-17499</v>
      </c>
      <c r="L84" s="74">
        <v>1</v>
      </c>
    </row>
    <row r="85" spans="1:12" x14ac:dyDescent="0.35">
      <c r="A85" s="28">
        <v>2000400581</v>
      </c>
      <c r="B85" s="59" t="str">
        <f>VLOOKUP(A85,[3]รวม!$A$1:$C$789,3,FALSE)</f>
        <v>โรงเรียนเบญจมราชรังสฤษฎิ์</v>
      </c>
      <c r="C85" s="28">
        <v>2000400581</v>
      </c>
      <c r="D85" s="29" t="str">
        <f>VLOOKUP(C85,[3]รวม!$A$1:$C$789,3,FALSE)</f>
        <v>โรงเรียนเบญจมราชรังสฤษฎิ์</v>
      </c>
      <c r="E85" s="28" t="s">
        <v>1439</v>
      </c>
      <c r="F85" s="28" t="s">
        <v>2420</v>
      </c>
      <c r="G85" s="28" t="s">
        <v>201</v>
      </c>
      <c r="H85" s="28" t="s">
        <v>2403</v>
      </c>
      <c r="I85" s="29" t="s">
        <v>2419</v>
      </c>
      <c r="J85" s="74">
        <v>16000</v>
      </c>
      <c r="K85" s="74">
        <v>-15999</v>
      </c>
      <c r="L85" s="74">
        <v>1</v>
      </c>
    </row>
    <row r="86" spans="1:12" x14ac:dyDescent="0.35">
      <c r="A86" s="28">
        <v>2000400581</v>
      </c>
      <c r="B86" s="59" t="str">
        <f>VLOOKUP(A86,[3]รวม!$A$1:$C$789,3,FALSE)</f>
        <v>โรงเรียนเบญจมราชรังสฤษฎิ์</v>
      </c>
      <c r="C86" s="28">
        <v>2000400581</v>
      </c>
      <c r="D86" s="29" t="str">
        <f>VLOOKUP(C86,[3]รวม!$A$1:$C$789,3,FALSE)</f>
        <v>โรงเรียนเบญจมราชรังสฤษฎิ์</v>
      </c>
      <c r="E86" s="28" t="s">
        <v>1439</v>
      </c>
      <c r="F86" s="28" t="s">
        <v>2418</v>
      </c>
      <c r="G86" s="28" t="s">
        <v>201</v>
      </c>
      <c r="H86" s="28" t="s">
        <v>2403</v>
      </c>
      <c r="I86" s="29" t="s">
        <v>2417</v>
      </c>
      <c r="J86" s="74">
        <v>3600</v>
      </c>
      <c r="K86" s="74">
        <v>-3599</v>
      </c>
      <c r="L86" s="74">
        <v>1</v>
      </c>
    </row>
    <row r="87" spans="1:12" x14ac:dyDescent="0.35">
      <c r="A87" s="28">
        <v>2000400581</v>
      </c>
      <c r="B87" s="59" t="str">
        <f>VLOOKUP(A87,[3]รวม!$A$1:$C$789,3,FALSE)</f>
        <v>โรงเรียนเบญจมราชรังสฤษฎิ์</v>
      </c>
      <c r="C87" s="28">
        <v>2000400581</v>
      </c>
      <c r="D87" s="29" t="str">
        <f>VLOOKUP(C87,[3]รวม!$A$1:$C$789,3,FALSE)</f>
        <v>โรงเรียนเบญจมราชรังสฤษฎิ์</v>
      </c>
      <c r="E87" s="28" t="s">
        <v>1439</v>
      </c>
      <c r="F87" s="28" t="s">
        <v>2416</v>
      </c>
      <c r="G87" s="28" t="s">
        <v>201</v>
      </c>
      <c r="H87" s="28" t="s">
        <v>2403</v>
      </c>
      <c r="I87" s="29" t="s">
        <v>2415</v>
      </c>
      <c r="J87" s="74">
        <v>59000</v>
      </c>
      <c r="K87" s="74">
        <v>-58999</v>
      </c>
      <c r="L87" s="74">
        <v>1</v>
      </c>
    </row>
    <row r="88" spans="1:12" x14ac:dyDescent="0.35">
      <c r="A88" s="28">
        <v>2000400581</v>
      </c>
      <c r="B88" s="59" t="str">
        <f>VLOOKUP(A88,[3]รวม!$A$1:$C$789,3,FALSE)</f>
        <v>โรงเรียนเบญจมราชรังสฤษฎิ์</v>
      </c>
      <c r="C88" s="28">
        <v>2000400581</v>
      </c>
      <c r="D88" s="29" t="str">
        <f>VLOOKUP(C88,[3]รวม!$A$1:$C$789,3,FALSE)</f>
        <v>โรงเรียนเบญจมราชรังสฤษฎิ์</v>
      </c>
      <c r="E88" s="28" t="s">
        <v>1439</v>
      </c>
      <c r="F88" s="28" t="s">
        <v>2414</v>
      </c>
      <c r="G88" s="28" t="s">
        <v>201</v>
      </c>
      <c r="H88" s="28" t="s">
        <v>2403</v>
      </c>
      <c r="I88" s="29" t="s">
        <v>2413</v>
      </c>
      <c r="J88" s="74">
        <v>48000</v>
      </c>
      <c r="K88" s="74">
        <v>-47999</v>
      </c>
      <c r="L88" s="74">
        <v>1</v>
      </c>
    </row>
    <row r="89" spans="1:12" x14ac:dyDescent="0.35">
      <c r="A89" s="28">
        <v>2000400581</v>
      </c>
      <c r="B89" s="59" t="str">
        <f>VLOOKUP(A89,[3]รวม!$A$1:$C$789,3,FALSE)</f>
        <v>โรงเรียนเบญจมราชรังสฤษฎิ์</v>
      </c>
      <c r="C89" s="28">
        <v>2000400581</v>
      </c>
      <c r="D89" s="29" t="str">
        <f>VLOOKUP(C89,[3]รวม!$A$1:$C$789,3,FALSE)</f>
        <v>โรงเรียนเบญจมราชรังสฤษฎิ์</v>
      </c>
      <c r="E89" s="28" t="s">
        <v>1439</v>
      </c>
      <c r="F89" s="28" t="s">
        <v>2412</v>
      </c>
      <c r="G89" s="28" t="s">
        <v>201</v>
      </c>
      <c r="H89" s="28" t="s">
        <v>2403</v>
      </c>
      <c r="I89" s="29" t="s">
        <v>2411</v>
      </c>
      <c r="J89" s="74">
        <v>48000</v>
      </c>
      <c r="K89" s="74">
        <v>-47999</v>
      </c>
      <c r="L89" s="74">
        <v>1</v>
      </c>
    </row>
    <row r="90" spans="1:12" x14ac:dyDescent="0.35">
      <c r="A90" s="28">
        <v>2000400581</v>
      </c>
      <c r="B90" s="59" t="str">
        <f>VLOOKUP(A90,[3]รวม!$A$1:$C$789,3,FALSE)</f>
        <v>โรงเรียนเบญจมราชรังสฤษฎิ์</v>
      </c>
      <c r="C90" s="28">
        <v>2000400581</v>
      </c>
      <c r="D90" s="29" t="str">
        <f>VLOOKUP(C90,[3]รวม!$A$1:$C$789,3,FALSE)</f>
        <v>โรงเรียนเบญจมราชรังสฤษฎิ์</v>
      </c>
      <c r="E90" s="28" t="s">
        <v>1439</v>
      </c>
      <c r="F90" s="28" t="s">
        <v>2410</v>
      </c>
      <c r="G90" s="28" t="s">
        <v>201</v>
      </c>
      <c r="H90" s="28" t="s">
        <v>2403</v>
      </c>
      <c r="I90" s="29" t="s">
        <v>2409</v>
      </c>
      <c r="J90" s="74">
        <v>48000</v>
      </c>
      <c r="K90" s="74">
        <v>-47999</v>
      </c>
      <c r="L90" s="74">
        <v>1</v>
      </c>
    </row>
    <row r="91" spans="1:12" x14ac:dyDescent="0.35">
      <c r="A91" s="28">
        <v>2000400581</v>
      </c>
      <c r="B91" s="59" t="str">
        <f>VLOOKUP(A91,[3]รวม!$A$1:$C$789,3,FALSE)</f>
        <v>โรงเรียนเบญจมราชรังสฤษฎิ์</v>
      </c>
      <c r="C91" s="28">
        <v>2000400581</v>
      </c>
      <c r="D91" s="29" t="str">
        <f>VLOOKUP(C91,[3]รวม!$A$1:$C$789,3,FALSE)</f>
        <v>โรงเรียนเบญจมราชรังสฤษฎิ์</v>
      </c>
      <c r="E91" s="28" t="s">
        <v>1439</v>
      </c>
      <c r="F91" s="28" t="s">
        <v>2408</v>
      </c>
      <c r="G91" s="28" t="s">
        <v>201</v>
      </c>
      <c r="H91" s="28" t="s">
        <v>2403</v>
      </c>
      <c r="I91" s="29" t="s">
        <v>2407</v>
      </c>
      <c r="J91" s="74">
        <v>48000</v>
      </c>
      <c r="K91" s="74">
        <v>-47999</v>
      </c>
      <c r="L91" s="74">
        <v>1</v>
      </c>
    </row>
    <row r="92" spans="1:12" x14ac:dyDescent="0.35">
      <c r="A92" s="28">
        <v>2000400581</v>
      </c>
      <c r="B92" s="59" t="str">
        <f>VLOOKUP(A92,[3]รวม!$A$1:$C$789,3,FALSE)</f>
        <v>โรงเรียนเบญจมราชรังสฤษฎิ์</v>
      </c>
      <c r="C92" s="28">
        <v>2000400581</v>
      </c>
      <c r="D92" s="29" t="str">
        <f>VLOOKUP(C92,[3]รวม!$A$1:$C$789,3,FALSE)</f>
        <v>โรงเรียนเบญจมราชรังสฤษฎิ์</v>
      </c>
      <c r="E92" s="28" t="s">
        <v>1439</v>
      </c>
      <c r="F92" s="28" t="s">
        <v>2406</v>
      </c>
      <c r="G92" s="28" t="s">
        <v>201</v>
      </c>
      <c r="H92" s="28" t="s">
        <v>2403</v>
      </c>
      <c r="I92" s="29" t="s">
        <v>2405</v>
      </c>
      <c r="J92" s="74">
        <v>126000</v>
      </c>
      <c r="K92" s="74">
        <v>-125999</v>
      </c>
      <c r="L92" s="74">
        <v>1</v>
      </c>
    </row>
    <row r="93" spans="1:12" x14ac:dyDescent="0.35">
      <c r="A93" s="28">
        <v>2000400581</v>
      </c>
      <c r="B93" s="59" t="str">
        <f>VLOOKUP(A93,[3]รวม!$A$1:$C$789,3,FALSE)</f>
        <v>โรงเรียนเบญจมราชรังสฤษฎิ์</v>
      </c>
      <c r="C93" s="28">
        <v>2000400581</v>
      </c>
      <c r="D93" s="29" t="str">
        <f>VLOOKUP(C93,[3]รวม!$A$1:$C$789,3,FALSE)</f>
        <v>โรงเรียนเบญจมราชรังสฤษฎิ์</v>
      </c>
      <c r="E93" s="28" t="s">
        <v>1439</v>
      </c>
      <c r="F93" s="28" t="s">
        <v>2404</v>
      </c>
      <c r="G93" s="28" t="s">
        <v>201</v>
      </c>
      <c r="H93" s="28" t="s">
        <v>2403</v>
      </c>
      <c r="I93" s="29" t="s">
        <v>2402</v>
      </c>
      <c r="J93" s="74">
        <v>215600</v>
      </c>
      <c r="K93" s="74">
        <v>-215599</v>
      </c>
      <c r="L93" s="74">
        <v>1</v>
      </c>
    </row>
    <row r="94" spans="1:12" x14ac:dyDescent="0.35">
      <c r="A94" s="28">
        <v>2000400581</v>
      </c>
      <c r="B94" s="59" t="str">
        <f>VLOOKUP(A94,[3]รวม!$A$1:$C$789,3,FALSE)</f>
        <v>โรงเรียนเบญจมราชรังสฤษฎิ์</v>
      </c>
      <c r="C94" s="28">
        <v>2000400581</v>
      </c>
      <c r="D94" s="29" t="str">
        <f>VLOOKUP(C94,[3]รวม!$A$1:$C$789,3,FALSE)</f>
        <v>โรงเรียนเบญจมราชรังสฤษฎิ์</v>
      </c>
      <c r="E94" s="28" t="s">
        <v>1439</v>
      </c>
      <c r="F94" s="28" t="s">
        <v>2401</v>
      </c>
      <c r="G94" s="28" t="s">
        <v>201</v>
      </c>
      <c r="H94" s="28" t="s">
        <v>2396</v>
      </c>
      <c r="I94" s="29" t="s">
        <v>2395</v>
      </c>
      <c r="J94" s="74">
        <v>95765</v>
      </c>
      <c r="K94" s="74">
        <v>-47830.1</v>
      </c>
      <c r="L94" s="74">
        <v>47934.9</v>
      </c>
    </row>
    <row r="95" spans="1:12" x14ac:dyDescent="0.35">
      <c r="A95" s="28">
        <v>2000400581</v>
      </c>
      <c r="B95" s="59" t="str">
        <f>VLOOKUP(A95,[3]รวม!$A$1:$C$789,3,FALSE)</f>
        <v>โรงเรียนเบญจมราชรังสฤษฎิ์</v>
      </c>
      <c r="C95" s="28">
        <v>2000400581</v>
      </c>
      <c r="D95" s="29" t="str">
        <f>VLOOKUP(C95,[3]รวม!$A$1:$C$789,3,FALSE)</f>
        <v>โรงเรียนเบญจมราชรังสฤษฎิ์</v>
      </c>
      <c r="E95" s="28" t="s">
        <v>1439</v>
      </c>
      <c r="F95" s="28" t="s">
        <v>2400</v>
      </c>
      <c r="G95" s="28" t="s">
        <v>201</v>
      </c>
      <c r="H95" s="28" t="s">
        <v>2396</v>
      </c>
      <c r="I95" s="29" t="s">
        <v>2395</v>
      </c>
      <c r="J95" s="74">
        <v>95765</v>
      </c>
      <c r="K95" s="74">
        <v>-47830.1</v>
      </c>
      <c r="L95" s="74">
        <v>47934.9</v>
      </c>
    </row>
    <row r="96" spans="1:12" x14ac:dyDescent="0.35">
      <c r="A96" s="28">
        <v>2000400581</v>
      </c>
      <c r="B96" s="59" t="str">
        <f>VLOOKUP(A96,[3]รวม!$A$1:$C$789,3,FALSE)</f>
        <v>โรงเรียนเบญจมราชรังสฤษฎิ์</v>
      </c>
      <c r="C96" s="28">
        <v>2000400581</v>
      </c>
      <c r="D96" s="29" t="str">
        <f>VLOOKUP(C96,[3]รวม!$A$1:$C$789,3,FALSE)</f>
        <v>โรงเรียนเบญจมราชรังสฤษฎิ์</v>
      </c>
      <c r="E96" s="28" t="s">
        <v>1439</v>
      </c>
      <c r="F96" s="28" t="s">
        <v>2399</v>
      </c>
      <c r="G96" s="28" t="s">
        <v>201</v>
      </c>
      <c r="H96" s="28" t="s">
        <v>2396</v>
      </c>
      <c r="I96" s="29" t="s">
        <v>2395</v>
      </c>
      <c r="J96" s="74">
        <v>95765</v>
      </c>
      <c r="K96" s="74">
        <v>-47830.1</v>
      </c>
      <c r="L96" s="74">
        <v>47934.9</v>
      </c>
    </row>
    <row r="97" spans="1:12" x14ac:dyDescent="0.35">
      <c r="A97" s="28">
        <v>2000400581</v>
      </c>
      <c r="B97" s="59" t="str">
        <f>VLOOKUP(A97,[3]รวม!$A$1:$C$789,3,FALSE)</f>
        <v>โรงเรียนเบญจมราชรังสฤษฎิ์</v>
      </c>
      <c r="C97" s="28">
        <v>2000400581</v>
      </c>
      <c r="D97" s="29" t="str">
        <f>VLOOKUP(C97,[3]รวม!$A$1:$C$789,3,FALSE)</f>
        <v>โรงเรียนเบญจมราชรังสฤษฎิ์</v>
      </c>
      <c r="E97" s="28" t="s">
        <v>1439</v>
      </c>
      <c r="F97" s="28" t="s">
        <v>2398</v>
      </c>
      <c r="G97" s="28" t="s">
        <v>201</v>
      </c>
      <c r="H97" s="28" t="s">
        <v>2396</v>
      </c>
      <c r="I97" s="29" t="s">
        <v>2395</v>
      </c>
      <c r="J97" s="74">
        <v>95765</v>
      </c>
      <c r="K97" s="74">
        <v>-47830.1</v>
      </c>
      <c r="L97" s="74">
        <v>47934.9</v>
      </c>
    </row>
    <row r="98" spans="1:12" x14ac:dyDescent="0.35">
      <c r="A98" s="28">
        <v>2000400581</v>
      </c>
      <c r="B98" s="59" t="str">
        <f>VLOOKUP(A98,[3]รวม!$A$1:$C$789,3,FALSE)</f>
        <v>โรงเรียนเบญจมราชรังสฤษฎิ์</v>
      </c>
      <c r="C98" s="28">
        <v>2000400581</v>
      </c>
      <c r="D98" s="29" t="str">
        <f>VLOOKUP(C98,[3]รวม!$A$1:$C$789,3,FALSE)</f>
        <v>โรงเรียนเบญจมราชรังสฤษฎิ์</v>
      </c>
      <c r="E98" s="28" t="s">
        <v>1439</v>
      </c>
      <c r="F98" s="28" t="s">
        <v>2397</v>
      </c>
      <c r="G98" s="28" t="s">
        <v>201</v>
      </c>
      <c r="H98" s="28" t="s">
        <v>2396</v>
      </c>
      <c r="I98" s="29" t="s">
        <v>2395</v>
      </c>
      <c r="J98" s="74">
        <v>95765</v>
      </c>
      <c r="K98" s="74">
        <v>-47830.1</v>
      </c>
      <c r="L98" s="74">
        <v>47934.9</v>
      </c>
    </row>
    <row r="99" spans="1:12" x14ac:dyDescent="0.35">
      <c r="A99" s="40">
        <v>2000400853</v>
      </c>
      <c r="B99" s="61" t="s">
        <v>67</v>
      </c>
      <c r="C99" s="28">
        <v>2000400873</v>
      </c>
      <c r="D99" s="29" t="s">
        <v>1293</v>
      </c>
      <c r="E99" s="28" t="s">
        <v>1439</v>
      </c>
      <c r="F99" s="28" t="s">
        <v>2394</v>
      </c>
      <c r="G99" s="28" t="s">
        <v>201</v>
      </c>
      <c r="H99" s="28" t="s">
        <v>479</v>
      </c>
      <c r="I99" s="29" t="s">
        <v>2393</v>
      </c>
      <c r="J99" s="74">
        <v>350465</v>
      </c>
      <c r="K99" s="74">
        <v>-318437.14</v>
      </c>
      <c r="L99" s="74">
        <v>32027.86</v>
      </c>
    </row>
    <row r="100" spans="1:12" x14ac:dyDescent="0.35">
      <c r="A100" s="40">
        <v>2000400853</v>
      </c>
      <c r="B100" s="61" t="s">
        <v>67</v>
      </c>
      <c r="C100" s="28">
        <v>2000400873</v>
      </c>
      <c r="D100" s="29" t="s">
        <v>1293</v>
      </c>
      <c r="E100" s="28" t="s">
        <v>1439</v>
      </c>
      <c r="F100" s="28" t="s">
        <v>2392</v>
      </c>
      <c r="G100" s="28" t="s">
        <v>201</v>
      </c>
      <c r="H100" s="28" t="s">
        <v>479</v>
      </c>
      <c r="I100" s="29" t="s">
        <v>2391</v>
      </c>
      <c r="J100" s="74">
        <v>420000</v>
      </c>
      <c r="K100" s="74">
        <v>-316623.31</v>
      </c>
      <c r="L100" s="74">
        <v>103376.69</v>
      </c>
    </row>
    <row r="101" spans="1:12" x14ac:dyDescent="0.35">
      <c r="A101" s="40">
        <v>2000400853</v>
      </c>
      <c r="B101" s="61" t="s">
        <v>67</v>
      </c>
      <c r="C101" s="28">
        <v>2000400873</v>
      </c>
      <c r="D101" s="29" t="s">
        <v>1293</v>
      </c>
      <c r="E101" s="28" t="s">
        <v>1439</v>
      </c>
      <c r="F101" s="28" t="s">
        <v>2390</v>
      </c>
      <c r="G101" s="28" t="s">
        <v>201</v>
      </c>
      <c r="H101" s="28" t="s">
        <v>479</v>
      </c>
      <c r="I101" s="29" t="s">
        <v>2387</v>
      </c>
      <c r="J101" s="74">
        <v>30000</v>
      </c>
      <c r="K101" s="74">
        <v>-14435.7</v>
      </c>
      <c r="L101" s="74">
        <v>15564.3</v>
      </c>
    </row>
    <row r="102" spans="1:12" x14ac:dyDescent="0.35">
      <c r="A102" s="40">
        <v>2000400853</v>
      </c>
      <c r="B102" s="61" t="s">
        <v>67</v>
      </c>
      <c r="C102" s="28">
        <v>2000400873</v>
      </c>
      <c r="D102" s="29" t="s">
        <v>1293</v>
      </c>
      <c r="E102" s="28" t="s">
        <v>1439</v>
      </c>
      <c r="F102" s="28" t="s">
        <v>2389</v>
      </c>
      <c r="G102" s="28" t="s">
        <v>201</v>
      </c>
      <c r="H102" s="28" t="s">
        <v>479</v>
      </c>
      <c r="I102" s="29" t="s">
        <v>2387</v>
      </c>
      <c r="J102" s="74">
        <v>30000</v>
      </c>
      <c r="K102" s="74">
        <v>-14435.7</v>
      </c>
      <c r="L102" s="74">
        <v>15564.3</v>
      </c>
    </row>
    <row r="103" spans="1:12" x14ac:dyDescent="0.35">
      <c r="A103" s="40">
        <v>2000400853</v>
      </c>
      <c r="B103" s="61" t="s">
        <v>67</v>
      </c>
      <c r="C103" s="28">
        <v>2000400873</v>
      </c>
      <c r="D103" s="29" t="s">
        <v>1293</v>
      </c>
      <c r="E103" s="28" t="s">
        <v>1439</v>
      </c>
      <c r="F103" s="28" t="s">
        <v>2388</v>
      </c>
      <c r="G103" s="28" t="s">
        <v>201</v>
      </c>
      <c r="H103" s="28" t="s">
        <v>479</v>
      </c>
      <c r="I103" s="29" t="s">
        <v>2387</v>
      </c>
      <c r="J103" s="74">
        <v>30000</v>
      </c>
      <c r="K103" s="74">
        <v>-14435.7</v>
      </c>
      <c r="L103" s="74">
        <v>15564.3</v>
      </c>
    </row>
    <row r="104" spans="1:12" x14ac:dyDescent="0.35">
      <c r="A104" s="40">
        <v>2000400853</v>
      </c>
      <c r="B104" s="61" t="s">
        <v>67</v>
      </c>
      <c r="C104" s="28">
        <v>2000400873</v>
      </c>
      <c r="D104" s="29" t="s">
        <v>1293</v>
      </c>
      <c r="E104" s="28" t="s">
        <v>1439</v>
      </c>
      <c r="F104" s="28" t="s">
        <v>2386</v>
      </c>
      <c r="G104" s="28" t="s">
        <v>201</v>
      </c>
      <c r="H104" s="28" t="s">
        <v>479</v>
      </c>
      <c r="I104" s="29" t="s">
        <v>2385</v>
      </c>
      <c r="J104" s="74">
        <v>371455</v>
      </c>
      <c r="K104" s="74">
        <v>-364056.57</v>
      </c>
      <c r="L104" s="74">
        <v>7398.43</v>
      </c>
    </row>
    <row r="105" spans="1:12" x14ac:dyDescent="0.35">
      <c r="A105" s="28">
        <v>2000400608</v>
      </c>
      <c r="B105" s="59" t="str">
        <f>VLOOKUP(A105,[3]รวม!$A$1:$C$789,3,FALSE)</f>
        <v>โรงเรียนขามทะเลสอวิทยา</v>
      </c>
      <c r="C105" s="28">
        <v>2000400608</v>
      </c>
      <c r="D105" s="29" t="str">
        <f>VLOOKUP(C105,[3]รวม!$A$1:$C$789,3,FALSE)</f>
        <v>โรงเรียนขามทะเลสอวิทยา</v>
      </c>
      <c r="E105" s="28" t="s">
        <v>1439</v>
      </c>
      <c r="F105" s="28" t="s">
        <v>2384</v>
      </c>
      <c r="G105" s="28" t="s">
        <v>201</v>
      </c>
      <c r="H105" s="28" t="s">
        <v>2383</v>
      </c>
      <c r="I105" s="29" t="s">
        <v>2382</v>
      </c>
      <c r="J105" s="74">
        <v>50000</v>
      </c>
      <c r="K105" s="74">
        <v>-5543.84</v>
      </c>
      <c r="L105" s="74">
        <v>44456.160000000003</v>
      </c>
    </row>
    <row r="106" spans="1:12" x14ac:dyDescent="0.35">
      <c r="A106" s="28">
        <v>2000400622</v>
      </c>
      <c r="B106" s="59" t="str">
        <f>VLOOKUP(A106,[3]รวม!$A$1:$C$789,3,FALSE)</f>
        <v>โรงเรียนประโคนชัยพิทยาคม</v>
      </c>
      <c r="C106" s="28">
        <v>2000400622</v>
      </c>
      <c r="D106" s="29" t="str">
        <f>VLOOKUP(C106,[3]รวม!$A$1:$C$789,3,FALSE)</f>
        <v>โรงเรียนประโคนชัยพิทยาคม</v>
      </c>
      <c r="E106" s="28" t="s">
        <v>1439</v>
      </c>
      <c r="F106" s="28" t="s">
        <v>2381</v>
      </c>
      <c r="G106" s="28" t="s">
        <v>201</v>
      </c>
      <c r="H106" s="28" t="s">
        <v>369</v>
      </c>
      <c r="I106" s="29" t="s">
        <v>2380</v>
      </c>
      <c r="J106" s="74">
        <v>5133.33</v>
      </c>
      <c r="K106" s="74">
        <v>-5132.33</v>
      </c>
      <c r="L106" s="74">
        <v>1</v>
      </c>
    </row>
    <row r="107" spans="1:12" x14ac:dyDescent="0.35">
      <c r="A107" s="28">
        <v>2000400083</v>
      </c>
      <c r="B107" s="59" t="str">
        <f>VLOOKUP(A107,[3]รวม!$A$1:$C$789,3,FALSE)</f>
        <v>ศูนย์การศึกษาพิเศษ ประจำจังหวัดสุรินทร์</v>
      </c>
      <c r="C107" s="28">
        <v>2000400083</v>
      </c>
      <c r="D107" s="29" t="str">
        <f>VLOOKUP(C107,[3]รวม!$A$1:$C$789,3,FALSE)</f>
        <v>ศูนย์การศึกษาพิเศษ ประจำจังหวัดสุรินทร์</v>
      </c>
      <c r="E107" s="28" t="s">
        <v>1439</v>
      </c>
      <c r="F107" s="28" t="s">
        <v>2377</v>
      </c>
      <c r="G107" s="28" t="s">
        <v>201</v>
      </c>
      <c r="H107" s="28" t="s">
        <v>1441</v>
      </c>
      <c r="I107" s="29" t="s">
        <v>2376</v>
      </c>
      <c r="J107" s="74">
        <v>8000</v>
      </c>
      <c r="K107" s="74">
        <v>-7596.69</v>
      </c>
      <c r="L107" s="74">
        <v>403.31</v>
      </c>
    </row>
    <row r="108" spans="1:12" x14ac:dyDescent="0.35">
      <c r="A108" s="28">
        <v>2000400082</v>
      </c>
      <c r="B108" s="59" t="str">
        <f>VLOOKUP(A108,[3]รวม!$A$1:$C$789,3,FALSE)</f>
        <v>ศูนย์การศึกษาพิเศษ ประจำจังหวัดศรีสะเกษ</v>
      </c>
      <c r="C108" s="28">
        <v>2000400082</v>
      </c>
      <c r="D108" s="29" t="str">
        <f>VLOOKUP(C108,[3]รวม!$A$1:$C$789,3,FALSE)</f>
        <v>ศูนย์การศึกษาพิเศษ ประจำจังหวัดศรีสะเกษ</v>
      </c>
      <c r="E108" s="28" t="s">
        <v>1439</v>
      </c>
      <c r="F108" s="28" t="s">
        <v>2375</v>
      </c>
      <c r="G108" s="28" t="s">
        <v>201</v>
      </c>
      <c r="H108" s="28" t="s">
        <v>1543</v>
      </c>
      <c r="I108" s="29" t="s">
        <v>2374</v>
      </c>
      <c r="J108" s="74">
        <v>20000</v>
      </c>
      <c r="K108" s="74">
        <v>-2893.15</v>
      </c>
      <c r="L108" s="74">
        <v>17106.849999999999</v>
      </c>
    </row>
    <row r="109" spans="1:12" x14ac:dyDescent="0.35">
      <c r="A109" s="28">
        <v>2000400554</v>
      </c>
      <c r="B109" s="59" t="str">
        <f>VLOOKUP(A109,[3]รวม!$A$1:$C$789,3,FALSE)</f>
        <v>โรงเรียนราชประชานุเคราะห์ 29</v>
      </c>
      <c r="C109" s="28">
        <v>2000400554</v>
      </c>
      <c r="D109" s="29" t="str">
        <f>VLOOKUP(C109,[3]รวม!$A$1:$C$789,3,FALSE)</f>
        <v>โรงเรียนราชประชานุเคราะห์ 29</v>
      </c>
      <c r="E109" s="28" t="s">
        <v>1439</v>
      </c>
      <c r="F109" s="28" t="s">
        <v>2373</v>
      </c>
      <c r="G109" s="28" t="s">
        <v>201</v>
      </c>
      <c r="H109" s="28" t="s">
        <v>2372</v>
      </c>
      <c r="I109" s="29" t="s">
        <v>1887</v>
      </c>
      <c r="J109" s="74">
        <v>20000</v>
      </c>
      <c r="K109" s="74">
        <v>-2859.73</v>
      </c>
      <c r="L109" s="74">
        <v>17140.27</v>
      </c>
    </row>
    <row r="110" spans="1:12" x14ac:dyDescent="0.35">
      <c r="A110" s="28">
        <v>2000400675</v>
      </c>
      <c r="B110" s="59" t="str">
        <f>VLOOKUP(A110,[3]รวม!$A$1:$C$789,3,FALSE)</f>
        <v>โรงเรียนกันทรลักษณ์วิทยา</v>
      </c>
      <c r="C110" s="28">
        <v>2000400675</v>
      </c>
      <c r="D110" s="29" t="str">
        <f>VLOOKUP(C110,[3]รวม!$A$1:$C$789,3,FALSE)</f>
        <v>โรงเรียนกันทรลักษณ์วิทยา</v>
      </c>
      <c r="E110" s="28" t="s">
        <v>1439</v>
      </c>
      <c r="F110" s="28" t="s">
        <v>2371</v>
      </c>
      <c r="G110" s="28" t="s">
        <v>201</v>
      </c>
      <c r="H110" s="28" t="s">
        <v>2354</v>
      </c>
      <c r="I110" s="29" t="s">
        <v>2370</v>
      </c>
      <c r="J110" s="74">
        <v>21500</v>
      </c>
      <c r="K110" s="74">
        <v>-3097.71</v>
      </c>
      <c r="L110" s="74">
        <v>18402.29</v>
      </c>
    </row>
    <row r="111" spans="1:12" x14ac:dyDescent="0.35">
      <c r="A111" s="28">
        <v>2000400675</v>
      </c>
      <c r="B111" s="59" t="str">
        <f>VLOOKUP(A111,[3]รวม!$A$1:$C$789,3,FALSE)</f>
        <v>โรงเรียนกันทรลักษณ์วิทยา</v>
      </c>
      <c r="C111" s="28">
        <v>2000400675</v>
      </c>
      <c r="D111" s="29" t="str">
        <f>VLOOKUP(C111,[3]รวม!$A$1:$C$789,3,FALSE)</f>
        <v>โรงเรียนกันทรลักษณ์วิทยา</v>
      </c>
      <c r="E111" s="28" t="s">
        <v>1439</v>
      </c>
      <c r="F111" s="28" t="s">
        <v>2369</v>
      </c>
      <c r="G111" s="28" t="s">
        <v>201</v>
      </c>
      <c r="H111" s="28" t="s">
        <v>2354</v>
      </c>
      <c r="I111" s="29" t="s">
        <v>2367</v>
      </c>
      <c r="J111" s="74">
        <v>37000</v>
      </c>
      <c r="K111" s="74">
        <v>-5330.95</v>
      </c>
      <c r="L111" s="74">
        <v>31669.05</v>
      </c>
    </row>
    <row r="112" spans="1:12" x14ac:dyDescent="0.35">
      <c r="A112" s="28">
        <v>2000400675</v>
      </c>
      <c r="B112" s="59" t="str">
        <f>VLOOKUP(A112,[3]รวม!$A$1:$C$789,3,FALSE)</f>
        <v>โรงเรียนกันทรลักษณ์วิทยา</v>
      </c>
      <c r="C112" s="28">
        <v>2000400675</v>
      </c>
      <c r="D112" s="29" t="str">
        <f>VLOOKUP(C112,[3]รวม!$A$1:$C$789,3,FALSE)</f>
        <v>โรงเรียนกันทรลักษณ์วิทยา</v>
      </c>
      <c r="E112" s="28" t="s">
        <v>1439</v>
      </c>
      <c r="F112" s="28" t="s">
        <v>2368</v>
      </c>
      <c r="G112" s="28" t="s">
        <v>201</v>
      </c>
      <c r="H112" s="28" t="s">
        <v>2354</v>
      </c>
      <c r="I112" s="29" t="s">
        <v>2367</v>
      </c>
      <c r="J112" s="74">
        <v>37000</v>
      </c>
      <c r="K112" s="74">
        <v>-5330.95</v>
      </c>
      <c r="L112" s="74">
        <v>31669.05</v>
      </c>
    </row>
    <row r="113" spans="1:12" x14ac:dyDescent="0.35">
      <c r="A113" s="28">
        <v>2000400675</v>
      </c>
      <c r="B113" s="59" t="str">
        <f>VLOOKUP(A113,[3]รวม!$A$1:$C$789,3,FALSE)</f>
        <v>โรงเรียนกันทรลักษณ์วิทยา</v>
      </c>
      <c r="C113" s="28">
        <v>2000400675</v>
      </c>
      <c r="D113" s="29" t="str">
        <f>VLOOKUP(C113,[3]รวม!$A$1:$C$789,3,FALSE)</f>
        <v>โรงเรียนกันทรลักษณ์วิทยา</v>
      </c>
      <c r="E113" s="28" t="s">
        <v>1439</v>
      </c>
      <c r="F113" s="28" t="s">
        <v>2366</v>
      </c>
      <c r="G113" s="28" t="s">
        <v>201</v>
      </c>
      <c r="H113" s="28" t="s">
        <v>2354</v>
      </c>
      <c r="I113" s="29" t="s">
        <v>2364</v>
      </c>
      <c r="J113" s="74">
        <v>25000</v>
      </c>
      <c r="K113" s="74">
        <v>-3601.99</v>
      </c>
      <c r="L113" s="74">
        <v>21398.01</v>
      </c>
    </row>
    <row r="114" spans="1:12" x14ac:dyDescent="0.35">
      <c r="A114" s="28">
        <v>2000400675</v>
      </c>
      <c r="B114" s="59" t="str">
        <f>VLOOKUP(A114,[3]รวม!$A$1:$C$789,3,FALSE)</f>
        <v>โรงเรียนกันทรลักษณ์วิทยา</v>
      </c>
      <c r="C114" s="28">
        <v>2000400675</v>
      </c>
      <c r="D114" s="29" t="str">
        <f>VLOOKUP(C114,[3]รวม!$A$1:$C$789,3,FALSE)</f>
        <v>โรงเรียนกันทรลักษณ์วิทยา</v>
      </c>
      <c r="E114" s="28" t="s">
        <v>1439</v>
      </c>
      <c r="F114" s="28" t="s">
        <v>2365</v>
      </c>
      <c r="G114" s="28" t="s">
        <v>201</v>
      </c>
      <c r="H114" s="28" t="s">
        <v>2354</v>
      </c>
      <c r="I114" s="29" t="s">
        <v>2364</v>
      </c>
      <c r="J114" s="74">
        <v>25000</v>
      </c>
      <c r="K114" s="74">
        <v>-3601.99</v>
      </c>
      <c r="L114" s="74">
        <v>21398.01</v>
      </c>
    </row>
    <row r="115" spans="1:12" x14ac:dyDescent="0.35">
      <c r="A115" s="28">
        <v>2000400675</v>
      </c>
      <c r="B115" s="59" t="str">
        <f>VLOOKUP(A115,[3]รวม!$A$1:$C$789,3,FALSE)</f>
        <v>โรงเรียนกันทรลักษณ์วิทยา</v>
      </c>
      <c r="C115" s="28">
        <v>2000400675</v>
      </c>
      <c r="D115" s="29" t="str">
        <f>VLOOKUP(C115,[3]รวม!$A$1:$C$789,3,FALSE)</f>
        <v>โรงเรียนกันทรลักษณ์วิทยา</v>
      </c>
      <c r="E115" s="28" t="s">
        <v>1439</v>
      </c>
      <c r="F115" s="28" t="s">
        <v>2363</v>
      </c>
      <c r="G115" s="28" t="s">
        <v>201</v>
      </c>
      <c r="H115" s="28" t="s">
        <v>2354</v>
      </c>
      <c r="I115" s="29" t="s">
        <v>2362</v>
      </c>
      <c r="J115" s="74">
        <v>13000</v>
      </c>
      <c r="K115" s="74">
        <v>-1873.04</v>
      </c>
      <c r="L115" s="74">
        <v>11126.96</v>
      </c>
    </row>
    <row r="116" spans="1:12" x14ac:dyDescent="0.35">
      <c r="A116" s="28">
        <v>2000400675</v>
      </c>
      <c r="B116" s="59" t="str">
        <f>VLOOKUP(A116,[3]รวม!$A$1:$C$789,3,FALSE)</f>
        <v>โรงเรียนกันทรลักษณ์วิทยา</v>
      </c>
      <c r="C116" s="28">
        <v>2000400675</v>
      </c>
      <c r="D116" s="29" t="str">
        <f>VLOOKUP(C116,[3]รวม!$A$1:$C$789,3,FALSE)</f>
        <v>โรงเรียนกันทรลักษณ์วิทยา</v>
      </c>
      <c r="E116" s="28" t="s">
        <v>1439</v>
      </c>
      <c r="F116" s="28" t="s">
        <v>2361</v>
      </c>
      <c r="G116" s="28" t="s">
        <v>201</v>
      </c>
      <c r="H116" s="28" t="s">
        <v>2354</v>
      </c>
      <c r="I116" s="29" t="s">
        <v>2360</v>
      </c>
      <c r="J116" s="74">
        <v>21000</v>
      </c>
      <c r="K116" s="74">
        <v>-3025.67</v>
      </c>
      <c r="L116" s="74">
        <v>17974.330000000002</v>
      </c>
    </row>
    <row r="117" spans="1:12" x14ac:dyDescent="0.35">
      <c r="A117" s="28">
        <v>2000400675</v>
      </c>
      <c r="B117" s="59" t="str">
        <f>VLOOKUP(A117,[3]รวม!$A$1:$C$789,3,FALSE)</f>
        <v>โรงเรียนกันทรลักษณ์วิทยา</v>
      </c>
      <c r="C117" s="28">
        <v>2000400675</v>
      </c>
      <c r="D117" s="29" t="str">
        <f>VLOOKUP(C117,[3]รวม!$A$1:$C$789,3,FALSE)</f>
        <v>โรงเรียนกันทรลักษณ์วิทยา</v>
      </c>
      <c r="E117" s="28" t="s">
        <v>1439</v>
      </c>
      <c r="F117" s="28" t="s">
        <v>2359</v>
      </c>
      <c r="G117" s="28" t="s">
        <v>201</v>
      </c>
      <c r="H117" s="28" t="s">
        <v>2354</v>
      </c>
      <c r="I117" s="29" t="s">
        <v>2358</v>
      </c>
      <c r="J117" s="74">
        <v>15000</v>
      </c>
      <c r="K117" s="74">
        <v>-2161.19</v>
      </c>
      <c r="L117" s="74">
        <v>12838.81</v>
      </c>
    </row>
    <row r="118" spans="1:12" x14ac:dyDescent="0.35">
      <c r="A118" s="28">
        <v>2000400675</v>
      </c>
      <c r="B118" s="59" t="str">
        <f>VLOOKUP(A118,[3]รวม!$A$1:$C$789,3,FALSE)</f>
        <v>โรงเรียนกันทรลักษณ์วิทยา</v>
      </c>
      <c r="C118" s="28">
        <v>2000400675</v>
      </c>
      <c r="D118" s="29" t="str">
        <f>VLOOKUP(C118,[3]รวม!$A$1:$C$789,3,FALSE)</f>
        <v>โรงเรียนกันทรลักษณ์วิทยา</v>
      </c>
      <c r="E118" s="28" t="s">
        <v>1439</v>
      </c>
      <c r="F118" s="28" t="s">
        <v>2357</v>
      </c>
      <c r="G118" s="28" t="s">
        <v>201</v>
      </c>
      <c r="H118" s="28" t="s">
        <v>2354</v>
      </c>
      <c r="I118" s="29" t="s">
        <v>2356</v>
      </c>
      <c r="J118" s="74">
        <v>10000</v>
      </c>
      <c r="K118" s="74">
        <v>-1440.8</v>
      </c>
      <c r="L118" s="74">
        <v>8559.2000000000007</v>
      </c>
    </row>
    <row r="119" spans="1:12" x14ac:dyDescent="0.35">
      <c r="A119" s="28">
        <v>2000400675</v>
      </c>
      <c r="B119" s="59" t="str">
        <f>VLOOKUP(A119,[3]รวม!$A$1:$C$789,3,FALSE)</f>
        <v>โรงเรียนกันทรลักษณ์วิทยา</v>
      </c>
      <c r="C119" s="28">
        <v>2000400675</v>
      </c>
      <c r="D119" s="29" t="str">
        <f>VLOOKUP(C119,[3]รวม!$A$1:$C$789,3,FALSE)</f>
        <v>โรงเรียนกันทรลักษณ์วิทยา</v>
      </c>
      <c r="E119" s="28" t="s">
        <v>1439</v>
      </c>
      <c r="F119" s="28" t="s">
        <v>2355</v>
      </c>
      <c r="G119" s="28" t="s">
        <v>201</v>
      </c>
      <c r="H119" s="28" t="s">
        <v>2354</v>
      </c>
      <c r="I119" s="29" t="s">
        <v>2353</v>
      </c>
      <c r="J119" s="74">
        <v>19000</v>
      </c>
      <c r="K119" s="74">
        <v>-2737.51</v>
      </c>
      <c r="L119" s="74">
        <v>16262.49</v>
      </c>
    </row>
    <row r="120" spans="1:12" x14ac:dyDescent="0.35">
      <c r="A120" s="28">
        <v>2000400111</v>
      </c>
      <c r="B120" s="59" t="str">
        <f>VLOOKUP(A120,[3]รวม!$A$1:$C$789,3,FALSE)</f>
        <v>โรงเรียนอุบลปัญญานุกูล</v>
      </c>
      <c r="C120" s="28">
        <v>2000400111</v>
      </c>
      <c r="D120" s="29" t="str">
        <f>VLOOKUP(C120,[3]รวม!$A$1:$C$789,3,FALSE)</f>
        <v>โรงเรียนอุบลปัญญานุกูล</v>
      </c>
      <c r="E120" s="28" t="s">
        <v>1439</v>
      </c>
      <c r="F120" s="28" t="s">
        <v>2352</v>
      </c>
      <c r="G120" s="28" t="s">
        <v>201</v>
      </c>
      <c r="H120" s="28" t="s">
        <v>2351</v>
      </c>
      <c r="I120" s="29" t="s">
        <v>1445</v>
      </c>
      <c r="J120" s="74">
        <v>7500</v>
      </c>
      <c r="K120" s="74">
        <v>-1713.7</v>
      </c>
      <c r="L120" s="74">
        <v>5786.3</v>
      </c>
    </row>
    <row r="121" spans="1:12" x14ac:dyDescent="0.35">
      <c r="A121" s="28">
        <v>2000400553</v>
      </c>
      <c r="B121" s="59" t="str">
        <f>VLOOKUP(A121,[3]รวม!$A$1:$C$789,3,FALSE)</f>
        <v>โรงเรียนราชประชานุเคราะห์ 28</v>
      </c>
      <c r="C121" s="28">
        <v>2000400553</v>
      </c>
      <c r="D121" s="29" t="str">
        <f>VLOOKUP(C121,[3]รวม!$A$1:$C$789,3,FALSE)</f>
        <v>โรงเรียนราชประชานุเคราะห์ 28</v>
      </c>
      <c r="E121" s="28" t="s">
        <v>1439</v>
      </c>
      <c r="F121" s="28" t="s">
        <v>2350</v>
      </c>
      <c r="G121" s="28" t="s">
        <v>201</v>
      </c>
      <c r="H121" s="28" t="s">
        <v>1679</v>
      </c>
      <c r="I121" s="29" t="s">
        <v>2349</v>
      </c>
      <c r="J121" s="74">
        <v>7200</v>
      </c>
      <c r="K121" s="74">
        <v>-713.05</v>
      </c>
      <c r="L121" s="74">
        <v>6486.95</v>
      </c>
    </row>
    <row r="122" spans="1:12" x14ac:dyDescent="0.35">
      <c r="A122" s="28">
        <v>2000400553</v>
      </c>
      <c r="B122" s="59" t="str">
        <f>VLOOKUP(A122,[3]รวม!$A$1:$C$789,3,FALSE)</f>
        <v>โรงเรียนราชประชานุเคราะห์ 28</v>
      </c>
      <c r="C122" s="28">
        <v>2000400553</v>
      </c>
      <c r="D122" s="29" t="str">
        <f>VLOOKUP(C122,[3]รวม!$A$1:$C$789,3,FALSE)</f>
        <v>โรงเรียนราชประชานุเคราะห์ 28</v>
      </c>
      <c r="E122" s="28" t="s">
        <v>1439</v>
      </c>
      <c r="F122" s="28" t="s">
        <v>2348</v>
      </c>
      <c r="G122" s="28" t="s">
        <v>201</v>
      </c>
      <c r="H122" s="28" t="s">
        <v>2346</v>
      </c>
      <c r="I122" s="29" t="s">
        <v>1799</v>
      </c>
      <c r="J122" s="74">
        <v>120000</v>
      </c>
      <c r="K122" s="74">
        <v>-3331.52</v>
      </c>
      <c r="L122" s="74">
        <v>116668.48</v>
      </c>
    </row>
    <row r="123" spans="1:12" x14ac:dyDescent="0.35">
      <c r="A123" s="28">
        <v>2000400553</v>
      </c>
      <c r="B123" s="59" t="str">
        <f>VLOOKUP(A123,[3]รวม!$A$1:$C$789,3,FALSE)</f>
        <v>โรงเรียนราชประชานุเคราะห์ 28</v>
      </c>
      <c r="C123" s="28">
        <v>2000400553</v>
      </c>
      <c r="D123" s="29" t="str">
        <f>VLOOKUP(C123,[3]รวม!$A$1:$C$789,3,FALSE)</f>
        <v>โรงเรียนราชประชานุเคราะห์ 28</v>
      </c>
      <c r="E123" s="28" t="s">
        <v>1439</v>
      </c>
      <c r="F123" s="28" t="s">
        <v>2347</v>
      </c>
      <c r="G123" s="28" t="s">
        <v>201</v>
      </c>
      <c r="H123" s="28" t="s">
        <v>2346</v>
      </c>
      <c r="I123" s="29" t="s">
        <v>1907</v>
      </c>
      <c r="J123" s="74">
        <v>44000</v>
      </c>
      <c r="K123" s="74">
        <v>-1221.55</v>
      </c>
      <c r="L123" s="74">
        <v>42778.45</v>
      </c>
    </row>
    <row r="124" spans="1:12" x14ac:dyDescent="0.35">
      <c r="A124" s="28">
        <v>2000400653</v>
      </c>
      <c r="B124" s="59" t="str">
        <f>VLOOKUP(A124,[3]รวม!$A$1:$C$789,3,FALSE)</f>
        <v>โรงเรียนเลิงนกทา</v>
      </c>
      <c r="C124" s="28">
        <v>2000400653</v>
      </c>
      <c r="D124" s="29" t="str">
        <f>VLOOKUP(C124,[3]รวม!$A$1:$C$789,3,FALSE)</f>
        <v>โรงเรียนเลิงนกทา</v>
      </c>
      <c r="E124" s="28" t="s">
        <v>1439</v>
      </c>
      <c r="F124" s="28" t="s">
        <v>2345</v>
      </c>
      <c r="G124" s="28" t="s">
        <v>201</v>
      </c>
      <c r="H124" s="28" t="s">
        <v>2327</v>
      </c>
      <c r="I124" s="29" t="s">
        <v>1454</v>
      </c>
      <c r="J124" s="74">
        <v>58500</v>
      </c>
      <c r="K124" s="74">
        <v>-53150.85</v>
      </c>
      <c r="L124" s="74">
        <v>5349.15</v>
      </c>
    </row>
    <row r="125" spans="1:12" x14ac:dyDescent="0.35">
      <c r="A125" s="28">
        <v>2000400653</v>
      </c>
      <c r="B125" s="59" t="str">
        <f>VLOOKUP(A125,[3]รวม!$A$1:$C$789,3,FALSE)</f>
        <v>โรงเรียนเลิงนกทา</v>
      </c>
      <c r="C125" s="28">
        <v>2000400653</v>
      </c>
      <c r="D125" s="29" t="str">
        <f>VLOOKUP(C125,[3]รวม!$A$1:$C$789,3,FALSE)</f>
        <v>โรงเรียนเลิงนกทา</v>
      </c>
      <c r="E125" s="28" t="s">
        <v>1439</v>
      </c>
      <c r="F125" s="28" t="s">
        <v>2344</v>
      </c>
      <c r="G125" s="28" t="s">
        <v>201</v>
      </c>
      <c r="H125" s="28" t="s">
        <v>2327</v>
      </c>
      <c r="I125" s="29" t="s">
        <v>1454</v>
      </c>
      <c r="J125" s="74">
        <v>37700</v>
      </c>
      <c r="K125" s="74">
        <v>-34252.769999999997</v>
      </c>
      <c r="L125" s="74">
        <v>3447.23</v>
      </c>
    </row>
    <row r="126" spans="1:12" x14ac:dyDescent="0.35">
      <c r="A126" s="28">
        <v>2000400653</v>
      </c>
      <c r="B126" s="59" t="str">
        <f>VLOOKUP(A126,[3]รวม!$A$1:$C$789,3,FALSE)</f>
        <v>โรงเรียนเลิงนกทา</v>
      </c>
      <c r="C126" s="28">
        <v>2000400653</v>
      </c>
      <c r="D126" s="29" t="str">
        <f>VLOOKUP(C126,[3]รวม!$A$1:$C$789,3,FALSE)</f>
        <v>โรงเรียนเลิงนกทา</v>
      </c>
      <c r="E126" s="28" t="s">
        <v>1439</v>
      </c>
      <c r="F126" s="28" t="s">
        <v>2343</v>
      </c>
      <c r="G126" s="28" t="s">
        <v>201</v>
      </c>
      <c r="H126" s="28" t="s">
        <v>2327</v>
      </c>
      <c r="I126" s="29" t="s">
        <v>1454</v>
      </c>
      <c r="J126" s="74">
        <v>450</v>
      </c>
      <c r="K126" s="74">
        <v>-408.85</v>
      </c>
      <c r="L126" s="74">
        <v>41.15</v>
      </c>
    </row>
    <row r="127" spans="1:12" x14ac:dyDescent="0.35">
      <c r="A127" s="28">
        <v>2000400653</v>
      </c>
      <c r="B127" s="59" t="str">
        <f>VLOOKUP(A127,[3]รวม!$A$1:$C$789,3,FALSE)</f>
        <v>โรงเรียนเลิงนกทา</v>
      </c>
      <c r="C127" s="28">
        <v>2000400653</v>
      </c>
      <c r="D127" s="29" t="str">
        <f>VLOOKUP(C127,[3]รวม!$A$1:$C$789,3,FALSE)</f>
        <v>โรงเรียนเลิงนกทา</v>
      </c>
      <c r="E127" s="28" t="s">
        <v>1439</v>
      </c>
      <c r="F127" s="28" t="s">
        <v>2342</v>
      </c>
      <c r="G127" s="28" t="s">
        <v>201</v>
      </c>
      <c r="H127" s="28" t="s">
        <v>2327</v>
      </c>
      <c r="I127" s="29" t="s">
        <v>1454</v>
      </c>
      <c r="J127" s="74">
        <v>450</v>
      </c>
      <c r="K127" s="74">
        <v>-408.85</v>
      </c>
      <c r="L127" s="74">
        <v>41.15</v>
      </c>
    </row>
    <row r="128" spans="1:12" x14ac:dyDescent="0.35">
      <c r="A128" s="28">
        <v>2000400653</v>
      </c>
      <c r="B128" s="59" t="str">
        <f>VLOOKUP(A128,[3]รวม!$A$1:$C$789,3,FALSE)</f>
        <v>โรงเรียนเลิงนกทา</v>
      </c>
      <c r="C128" s="28">
        <v>2000400653</v>
      </c>
      <c r="D128" s="29" t="str">
        <f>VLOOKUP(C128,[3]รวม!$A$1:$C$789,3,FALSE)</f>
        <v>โรงเรียนเลิงนกทา</v>
      </c>
      <c r="E128" s="28" t="s">
        <v>1439</v>
      </c>
      <c r="F128" s="28" t="s">
        <v>2341</v>
      </c>
      <c r="G128" s="28" t="s">
        <v>201</v>
      </c>
      <c r="H128" s="28" t="s">
        <v>2327</v>
      </c>
      <c r="I128" s="29" t="s">
        <v>1454</v>
      </c>
      <c r="J128" s="74">
        <v>450</v>
      </c>
      <c r="K128" s="74">
        <v>-408.85</v>
      </c>
      <c r="L128" s="74">
        <v>41.15</v>
      </c>
    </row>
    <row r="129" spans="1:12" x14ac:dyDescent="0.35">
      <c r="A129" s="28">
        <v>2000400653</v>
      </c>
      <c r="B129" s="59" t="str">
        <f>VLOOKUP(A129,[3]รวม!$A$1:$C$789,3,FALSE)</f>
        <v>โรงเรียนเลิงนกทา</v>
      </c>
      <c r="C129" s="28">
        <v>2000400653</v>
      </c>
      <c r="D129" s="29" t="str">
        <f>VLOOKUP(C129,[3]รวม!$A$1:$C$789,3,FALSE)</f>
        <v>โรงเรียนเลิงนกทา</v>
      </c>
      <c r="E129" s="28" t="s">
        <v>1439</v>
      </c>
      <c r="F129" s="28" t="s">
        <v>2340</v>
      </c>
      <c r="G129" s="28" t="s">
        <v>201</v>
      </c>
      <c r="H129" s="28" t="s">
        <v>2327</v>
      </c>
      <c r="I129" s="29" t="s">
        <v>1454</v>
      </c>
      <c r="J129" s="74">
        <v>450</v>
      </c>
      <c r="K129" s="74">
        <v>-408.85</v>
      </c>
      <c r="L129" s="74">
        <v>41.15</v>
      </c>
    </row>
    <row r="130" spans="1:12" x14ac:dyDescent="0.35">
      <c r="A130" s="28">
        <v>2000400653</v>
      </c>
      <c r="B130" s="59" t="str">
        <f>VLOOKUP(A130,[3]รวม!$A$1:$C$789,3,FALSE)</f>
        <v>โรงเรียนเลิงนกทา</v>
      </c>
      <c r="C130" s="28">
        <v>2000400653</v>
      </c>
      <c r="D130" s="29" t="str">
        <f>VLOOKUP(C130,[3]รวม!$A$1:$C$789,3,FALSE)</f>
        <v>โรงเรียนเลิงนกทา</v>
      </c>
      <c r="E130" s="28" t="s">
        <v>1439</v>
      </c>
      <c r="F130" s="28" t="s">
        <v>2339</v>
      </c>
      <c r="G130" s="28" t="s">
        <v>201</v>
      </c>
      <c r="H130" s="28" t="s">
        <v>2327</v>
      </c>
      <c r="I130" s="29" t="s">
        <v>1454</v>
      </c>
      <c r="J130" s="74">
        <v>23800</v>
      </c>
      <c r="K130" s="74">
        <v>-21623.77</v>
      </c>
      <c r="L130" s="74">
        <v>2176.23</v>
      </c>
    </row>
    <row r="131" spans="1:12" x14ac:dyDescent="0.35">
      <c r="A131" s="28">
        <v>2000400653</v>
      </c>
      <c r="B131" s="59" t="str">
        <f>VLOOKUP(A131,[3]รวม!$A$1:$C$789,3,FALSE)</f>
        <v>โรงเรียนเลิงนกทา</v>
      </c>
      <c r="C131" s="28">
        <v>2000400653</v>
      </c>
      <c r="D131" s="29" t="str">
        <f>VLOOKUP(C131,[3]รวม!$A$1:$C$789,3,FALSE)</f>
        <v>โรงเรียนเลิงนกทา</v>
      </c>
      <c r="E131" s="28" t="s">
        <v>1439</v>
      </c>
      <c r="F131" s="28" t="s">
        <v>2338</v>
      </c>
      <c r="G131" s="28" t="s">
        <v>201</v>
      </c>
      <c r="H131" s="28" t="s">
        <v>2327</v>
      </c>
      <c r="I131" s="29" t="s">
        <v>1454</v>
      </c>
      <c r="J131" s="74">
        <v>23800</v>
      </c>
      <c r="K131" s="74">
        <v>-21623.77</v>
      </c>
      <c r="L131" s="74">
        <v>2176.23</v>
      </c>
    </row>
    <row r="132" spans="1:12" x14ac:dyDescent="0.35">
      <c r="A132" s="28">
        <v>2000400653</v>
      </c>
      <c r="B132" s="59" t="str">
        <f>VLOOKUP(A132,[3]รวม!$A$1:$C$789,3,FALSE)</f>
        <v>โรงเรียนเลิงนกทา</v>
      </c>
      <c r="C132" s="28">
        <v>2000400653</v>
      </c>
      <c r="D132" s="29" t="str">
        <f>VLOOKUP(C132,[3]รวม!$A$1:$C$789,3,FALSE)</f>
        <v>โรงเรียนเลิงนกทา</v>
      </c>
      <c r="E132" s="28" t="s">
        <v>1439</v>
      </c>
      <c r="F132" s="28" t="s">
        <v>2337</v>
      </c>
      <c r="G132" s="28" t="s">
        <v>201</v>
      </c>
      <c r="H132" s="28" t="s">
        <v>2327</v>
      </c>
      <c r="I132" s="29" t="s">
        <v>1454</v>
      </c>
      <c r="J132" s="74">
        <v>5550</v>
      </c>
      <c r="K132" s="74">
        <v>-5042.5200000000004</v>
      </c>
      <c r="L132" s="74">
        <v>507.48</v>
      </c>
    </row>
    <row r="133" spans="1:12" x14ac:dyDescent="0.35">
      <c r="A133" s="28">
        <v>2000400653</v>
      </c>
      <c r="B133" s="59" t="str">
        <f>VLOOKUP(A133,[3]รวม!$A$1:$C$789,3,FALSE)</f>
        <v>โรงเรียนเลิงนกทา</v>
      </c>
      <c r="C133" s="28">
        <v>2000400653</v>
      </c>
      <c r="D133" s="29" t="str">
        <f>VLOOKUP(C133,[3]รวม!$A$1:$C$789,3,FALSE)</f>
        <v>โรงเรียนเลิงนกทา</v>
      </c>
      <c r="E133" s="28" t="s">
        <v>1439</v>
      </c>
      <c r="F133" s="28" t="s">
        <v>2336</v>
      </c>
      <c r="G133" s="28" t="s">
        <v>201</v>
      </c>
      <c r="H133" s="28" t="s">
        <v>2327</v>
      </c>
      <c r="I133" s="29" t="s">
        <v>1454</v>
      </c>
      <c r="J133" s="74">
        <v>8400</v>
      </c>
      <c r="K133" s="74">
        <v>-7631.92</v>
      </c>
      <c r="L133" s="74">
        <v>768.08</v>
      </c>
    </row>
    <row r="134" spans="1:12" x14ac:dyDescent="0.35">
      <c r="A134" s="28">
        <v>2000400653</v>
      </c>
      <c r="B134" s="59" t="str">
        <f>VLOOKUP(A134,[3]รวม!$A$1:$C$789,3,FALSE)</f>
        <v>โรงเรียนเลิงนกทา</v>
      </c>
      <c r="C134" s="28">
        <v>2000400653</v>
      </c>
      <c r="D134" s="29" t="str">
        <f>VLOOKUP(C134,[3]รวม!$A$1:$C$789,3,FALSE)</f>
        <v>โรงเรียนเลิงนกทา</v>
      </c>
      <c r="E134" s="28" t="s">
        <v>1439</v>
      </c>
      <c r="F134" s="28" t="s">
        <v>2335</v>
      </c>
      <c r="G134" s="28" t="s">
        <v>201</v>
      </c>
      <c r="H134" s="28" t="s">
        <v>2327</v>
      </c>
      <c r="I134" s="29" t="s">
        <v>1454</v>
      </c>
      <c r="J134" s="74">
        <v>3850</v>
      </c>
      <c r="K134" s="74">
        <v>-3497.96</v>
      </c>
      <c r="L134" s="74">
        <v>352.04</v>
      </c>
    </row>
    <row r="135" spans="1:12" x14ac:dyDescent="0.35">
      <c r="A135" s="28">
        <v>2000400653</v>
      </c>
      <c r="B135" s="59" t="str">
        <f>VLOOKUP(A135,[3]รวม!$A$1:$C$789,3,FALSE)</f>
        <v>โรงเรียนเลิงนกทา</v>
      </c>
      <c r="C135" s="28">
        <v>2000400653</v>
      </c>
      <c r="D135" s="29" t="str">
        <f>VLOOKUP(C135,[3]รวม!$A$1:$C$789,3,FALSE)</f>
        <v>โรงเรียนเลิงนกทา</v>
      </c>
      <c r="E135" s="28" t="s">
        <v>1439</v>
      </c>
      <c r="F135" s="28" t="s">
        <v>2334</v>
      </c>
      <c r="G135" s="28" t="s">
        <v>201</v>
      </c>
      <c r="H135" s="28" t="s">
        <v>2327</v>
      </c>
      <c r="I135" s="29" t="s">
        <v>1454</v>
      </c>
      <c r="J135" s="74">
        <v>3850</v>
      </c>
      <c r="K135" s="74">
        <v>-3497.96</v>
      </c>
      <c r="L135" s="74">
        <v>352.04</v>
      </c>
    </row>
    <row r="136" spans="1:12" x14ac:dyDescent="0.35">
      <c r="A136" s="28">
        <v>2000400653</v>
      </c>
      <c r="B136" s="59" t="str">
        <f>VLOOKUP(A136,[3]รวม!$A$1:$C$789,3,FALSE)</f>
        <v>โรงเรียนเลิงนกทา</v>
      </c>
      <c r="C136" s="28">
        <v>2000400653</v>
      </c>
      <c r="D136" s="29" t="str">
        <f>VLOOKUP(C136,[3]รวม!$A$1:$C$789,3,FALSE)</f>
        <v>โรงเรียนเลิงนกทา</v>
      </c>
      <c r="E136" s="28" t="s">
        <v>1439</v>
      </c>
      <c r="F136" s="28" t="s">
        <v>2333</v>
      </c>
      <c r="G136" s="28" t="s">
        <v>201</v>
      </c>
      <c r="H136" s="28" t="s">
        <v>2327</v>
      </c>
      <c r="I136" s="29" t="s">
        <v>1454</v>
      </c>
      <c r="J136" s="74">
        <v>7000</v>
      </c>
      <c r="K136" s="74">
        <v>-6359.93</v>
      </c>
      <c r="L136" s="74">
        <v>640.07000000000005</v>
      </c>
    </row>
    <row r="137" spans="1:12" x14ac:dyDescent="0.35">
      <c r="A137" s="28">
        <v>2000400653</v>
      </c>
      <c r="B137" s="59" t="str">
        <f>VLOOKUP(A137,[3]รวม!$A$1:$C$789,3,FALSE)</f>
        <v>โรงเรียนเลิงนกทา</v>
      </c>
      <c r="C137" s="28">
        <v>2000400653</v>
      </c>
      <c r="D137" s="29" t="str">
        <f>VLOOKUP(C137,[3]รวม!$A$1:$C$789,3,FALSE)</f>
        <v>โรงเรียนเลิงนกทา</v>
      </c>
      <c r="E137" s="28" t="s">
        <v>1439</v>
      </c>
      <c r="F137" s="28" t="s">
        <v>2332</v>
      </c>
      <c r="G137" s="28" t="s">
        <v>201</v>
      </c>
      <c r="H137" s="28" t="s">
        <v>2327</v>
      </c>
      <c r="I137" s="29" t="s">
        <v>1454</v>
      </c>
      <c r="J137" s="74">
        <v>17000</v>
      </c>
      <c r="K137" s="74">
        <v>-15445.55</v>
      </c>
      <c r="L137" s="74">
        <v>1554.45</v>
      </c>
    </row>
    <row r="138" spans="1:12" x14ac:dyDescent="0.35">
      <c r="A138" s="28">
        <v>2000400653</v>
      </c>
      <c r="B138" s="59" t="str">
        <f>VLOOKUP(A138,[3]รวม!$A$1:$C$789,3,FALSE)</f>
        <v>โรงเรียนเลิงนกทา</v>
      </c>
      <c r="C138" s="28">
        <v>2000400653</v>
      </c>
      <c r="D138" s="29" t="str">
        <f>VLOOKUP(C138,[3]รวม!$A$1:$C$789,3,FALSE)</f>
        <v>โรงเรียนเลิงนกทา</v>
      </c>
      <c r="E138" s="28" t="s">
        <v>1439</v>
      </c>
      <c r="F138" s="28" t="s">
        <v>2331</v>
      </c>
      <c r="G138" s="28" t="s">
        <v>201</v>
      </c>
      <c r="H138" s="28" t="s">
        <v>2327</v>
      </c>
      <c r="I138" s="29" t="s">
        <v>1454</v>
      </c>
      <c r="J138" s="74">
        <v>9850</v>
      </c>
      <c r="K138" s="74">
        <v>-8949.33</v>
      </c>
      <c r="L138" s="74">
        <v>900.67</v>
      </c>
    </row>
    <row r="139" spans="1:12" x14ac:dyDescent="0.35">
      <c r="A139" s="28">
        <v>2000400653</v>
      </c>
      <c r="B139" s="59" t="str">
        <f>VLOOKUP(A139,[3]รวม!$A$1:$C$789,3,FALSE)</f>
        <v>โรงเรียนเลิงนกทา</v>
      </c>
      <c r="C139" s="28">
        <v>2000400653</v>
      </c>
      <c r="D139" s="29" t="str">
        <f>VLOOKUP(C139,[3]รวม!$A$1:$C$789,3,FALSE)</f>
        <v>โรงเรียนเลิงนกทา</v>
      </c>
      <c r="E139" s="28" t="s">
        <v>1439</v>
      </c>
      <c r="F139" s="28" t="s">
        <v>2330</v>
      </c>
      <c r="G139" s="28" t="s">
        <v>201</v>
      </c>
      <c r="H139" s="28" t="s">
        <v>2327</v>
      </c>
      <c r="I139" s="29" t="s">
        <v>1454</v>
      </c>
      <c r="J139" s="74">
        <v>4900</v>
      </c>
      <c r="K139" s="74">
        <v>-4451.95</v>
      </c>
      <c r="L139" s="74">
        <v>448.05</v>
      </c>
    </row>
    <row r="140" spans="1:12" x14ac:dyDescent="0.35">
      <c r="A140" s="28">
        <v>2000400653</v>
      </c>
      <c r="B140" s="59" t="str">
        <f>VLOOKUP(A140,[3]รวม!$A$1:$C$789,3,FALSE)</f>
        <v>โรงเรียนเลิงนกทา</v>
      </c>
      <c r="C140" s="28">
        <v>2000400653</v>
      </c>
      <c r="D140" s="29" t="str">
        <f>VLOOKUP(C140,[3]รวม!$A$1:$C$789,3,FALSE)</f>
        <v>โรงเรียนเลิงนกทา</v>
      </c>
      <c r="E140" s="28" t="s">
        <v>1439</v>
      </c>
      <c r="F140" s="28" t="s">
        <v>2329</v>
      </c>
      <c r="G140" s="28" t="s">
        <v>201</v>
      </c>
      <c r="H140" s="28" t="s">
        <v>2327</v>
      </c>
      <c r="I140" s="29" t="s">
        <v>1454</v>
      </c>
      <c r="J140" s="74">
        <v>90000</v>
      </c>
      <c r="K140" s="74">
        <v>-81770.55</v>
      </c>
      <c r="L140" s="74">
        <v>8229.4500000000007</v>
      </c>
    </row>
    <row r="141" spans="1:12" x14ac:dyDescent="0.35">
      <c r="A141" s="28">
        <v>2000400653</v>
      </c>
      <c r="B141" s="59" t="str">
        <f>VLOOKUP(A141,[3]รวม!$A$1:$C$789,3,FALSE)</f>
        <v>โรงเรียนเลิงนกทา</v>
      </c>
      <c r="C141" s="28">
        <v>2000400653</v>
      </c>
      <c r="D141" s="29" t="str">
        <f>VLOOKUP(C141,[3]รวม!$A$1:$C$789,3,FALSE)</f>
        <v>โรงเรียนเลิงนกทา</v>
      </c>
      <c r="E141" s="28" t="s">
        <v>1439</v>
      </c>
      <c r="F141" s="28" t="s">
        <v>2328</v>
      </c>
      <c r="G141" s="28" t="s">
        <v>201</v>
      </c>
      <c r="H141" s="28" t="s">
        <v>2327</v>
      </c>
      <c r="I141" s="29" t="s">
        <v>1454</v>
      </c>
      <c r="J141" s="74">
        <v>4000</v>
      </c>
      <c r="K141" s="74">
        <v>-3634.25</v>
      </c>
      <c r="L141" s="74">
        <v>365.75</v>
      </c>
    </row>
    <row r="142" spans="1:12" x14ac:dyDescent="0.35">
      <c r="A142" s="28">
        <v>2000400653</v>
      </c>
      <c r="B142" s="59" t="str">
        <f>VLOOKUP(A142,[3]รวม!$A$1:$C$789,3,FALSE)</f>
        <v>โรงเรียนเลิงนกทา</v>
      </c>
      <c r="C142" s="28">
        <v>2000400653</v>
      </c>
      <c r="D142" s="29" t="str">
        <f>VLOOKUP(C142,[3]รวม!$A$1:$C$789,3,FALSE)</f>
        <v>โรงเรียนเลิงนกทา</v>
      </c>
      <c r="E142" s="28" t="s">
        <v>1439</v>
      </c>
      <c r="F142" s="28" t="s">
        <v>2326</v>
      </c>
      <c r="G142" s="28" t="s">
        <v>201</v>
      </c>
      <c r="H142" s="28" t="s">
        <v>2309</v>
      </c>
      <c r="I142" s="29" t="s">
        <v>2325</v>
      </c>
      <c r="J142" s="74">
        <v>16000</v>
      </c>
      <c r="K142" s="74">
        <v>-2410.19</v>
      </c>
      <c r="L142" s="74">
        <v>13589.81</v>
      </c>
    </row>
    <row r="143" spans="1:12" x14ac:dyDescent="0.35">
      <c r="A143" s="28">
        <v>2000400653</v>
      </c>
      <c r="B143" s="59" t="str">
        <f>VLOOKUP(A143,[3]รวม!$A$1:$C$789,3,FALSE)</f>
        <v>โรงเรียนเลิงนกทา</v>
      </c>
      <c r="C143" s="28">
        <v>2000400653</v>
      </c>
      <c r="D143" s="29" t="str">
        <f>VLOOKUP(C143,[3]รวม!$A$1:$C$789,3,FALSE)</f>
        <v>โรงเรียนเลิงนกทา</v>
      </c>
      <c r="E143" s="28" t="s">
        <v>1439</v>
      </c>
      <c r="F143" s="28" t="s">
        <v>2324</v>
      </c>
      <c r="G143" s="28" t="s">
        <v>201</v>
      </c>
      <c r="H143" s="28" t="s">
        <v>2309</v>
      </c>
      <c r="I143" s="29" t="s">
        <v>2323</v>
      </c>
      <c r="J143" s="74">
        <v>44000</v>
      </c>
      <c r="K143" s="74">
        <v>-6628.03</v>
      </c>
      <c r="L143" s="74">
        <v>37371.97</v>
      </c>
    </row>
    <row r="144" spans="1:12" x14ac:dyDescent="0.35">
      <c r="A144" s="28">
        <v>2000400653</v>
      </c>
      <c r="B144" s="59" t="str">
        <f>VLOOKUP(A144,[3]รวม!$A$1:$C$789,3,FALSE)</f>
        <v>โรงเรียนเลิงนกทา</v>
      </c>
      <c r="C144" s="28">
        <v>2000400653</v>
      </c>
      <c r="D144" s="29" t="str">
        <f>VLOOKUP(C144,[3]รวม!$A$1:$C$789,3,FALSE)</f>
        <v>โรงเรียนเลิงนกทา</v>
      </c>
      <c r="E144" s="28" t="s">
        <v>1439</v>
      </c>
      <c r="F144" s="28" t="s">
        <v>2322</v>
      </c>
      <c r="G144" s="28" t="s">
        <v>201</v>
      </c>
      <c r="H144" s="28" t="s">
        <v>2309</v>
      </c>
      <c r="I144" s="29" t="s">
        <v>2321</v>
      </c>
      <c r="J144" s="74">
        <v>32000</v>
      </c>
      <c r="K144" s="74">
        <v>-4820.38</v>
      </c>
      <c r="L144" s="74">
        <v>27179.62</v>
      </c>
    </row>
    <row r="145" spans="1:12" x14ac:dyDescent="0.35">
      <c r="A145" s="28">
        <v>2000400653</v>
      </c>
      <c r="B145" s="59" t="str">
        <f>VLOOKUP(A145,[3]รวม!$A$1:$C$789,3,FALSE)</f>
        <v>โรงเรียนเลิงนกทา</v>
      </c>
      <c r="C145" s="28">
        <v>2000400653</v>
      </c>
      <c r="D145" s="29" t="str">
        <f>VLOOKUP(C145,[3]รวม!$A$1:$C$789,3,FALSE)</f>
        <v>โรงเรียนเลิงนกทา</v>
      </c>
      <c r="E145" s="28" t="s">
        <v>1439</v>
      </c>
      <c r="F145" s="28" t="s">
        <v>2320</v>
      </c>
      <c r="G145" s="28" t="s">
        <v>201</v>
      </c>
      <c r="H145" s="28" t="s">
        <v>2309</v>
      </c>
      <c r="I145" s="29" t="s">
        <v>2319</v>
      </c>
      <c r="J145" s="74">
        <v>13000</v>
      </c>
      <c r="K145" s="74">
        <v>-1958.28</v>
      </c>
      <c r="L145" s="74">
        <v>11041.72</v>
      </c>
    </row>
    <row r="146" spans="1:12" x14ac:dyDescent="0.35">
      <c r="A146" s="28">
        <v>2000400653</v>
      </c>
      <c r="B146" s="59" t="str">
        <f>VLOOKUP(A146,[3]รวม!$A$1:$C$789,3,FALSE)</f>
        <v>โรงเรียนเลิงนกทา</v>
      </c>
      <c r="C146" s="28">
        <v>2000400653</v>
      </c>
      <c r="D146" s="29" t="str">
        <f>VLOOKUP(C146,[3]รวม!$A$1:$C$789,3,FALSE)</f>
        <v>โรงเรียนเลิงนกทา</v>
      </c>
      <c r="E146" s="28" t="s">
        <v>1439</v>
      </c>
      <c r="F146" s="28" t="s">
        <v>2318</v>
      </c>
      <c r="G146" s="28" t="s">
        <v>201</v>
      </c>
      <c r="H146" s="28" t="s">
        <v>2309</v>
      </c>
      <c r="I146" s="29" t="s">
        <v>2317</v>
      </c>
      <c r="J146" s="74">
        <v>85000</v>
      </c>
      <c r="K146" s="74">
        <v>-12804.15</v>
      </c>
      <c r="L146" s="74">
        <v>72195.850000000006</v>
      </c>
    </row>
    <row r="147" spans="1:12" x14ac:dyDescent="0.35">
      <c r="A147" s="28">
        <v>2000400653</v>
      </c>
      <c r="B147" s="59" t="str">
        <f>VLOOKUP(A147,[3]รวม!$A$1:$C$789,3,FALSE)</f>
        <v>โรงเรียนเลิงนกทา</v>
      </c>
      <c r="C147" s="28">
        <v>2000400653</v>
      </c>
      <c r="D147" s="29" t="str">
        <f>VLOOKUP(C147,[3]รวม!$A$1:$C$789,3,FALSE)</f>
        <v>โรงเรียนเลิงนกทา</v>
      </c>
      <c r="E147" s="28" t="s">
        <v>1439</v>
      </c>
      <c r="F147" s="28" t="s">
        <v>2316</v>
      </c>
      <c r="G147" s="28" t="s">
        <v>201</v>
      </c>
      <c r="H147" s="28" t="s">
        <v>2309</v>
      </c>
      <c r="I147" s="29" t="s">
        <v>2315</v>
      </c>
      <c r="J147" s="74">
        <v>85000</v>
      </c>
      <c r="K147" s="74">
        <v>-12804.15</v>
      </c>
      <c r="L147" s="74">
        <v>72195.850000000006</v>
      </c>
    </row>
    <row r="148" spans="1:12" x14ac:dyDescent="0.35">
      <c r="A148" s="28">
        <v>2000400653</v>
      </c>
      <c r="B148" s="59" t="str">
        <f>VLOOKUP(A148,[3]รวม!$A$1:$C$789,3,FALSE)</f>
        <v>โรงเรียนเลิงนกทา</v>
      </c>
      <c r="C148" s="28">
        <v>2000400653</v>
      </c>
      <c r="D148" s="29" t="str">
        <f>VLOOKUP(C148,[3]รวม!$A$1:$C$789,3,FALSE)</f>
        <v>โรงเรียนเลิงนกทา</v>
      </c>
      <c r="E148" s="28" t="s">
        <v>1439</v>
      </c>
      <c r="F148" s="28" t="s">
        <v>2314</v>
      </c>
      <c r="G148" s="28" t="s">
        <v>201</v>
      </c>
      <c r="H148" s="28" t="s">
        <v>2309</v>
      </c>
      <c r="I148" s="29" t="s">
        <v>2313</v>
      </c>
      <c r="J148" s="74">
        <v>19260</v>
      </c>
      <c r="K148" s="74">
        <v>-2901.27</v>
      </c>
      <c r="L148" s="74">
        <v>16358.73</v>
      </c>
    </row>
    <row r="149" spans="1:12" x14ac:dyDescent="0.35">
      <c r="A149" s="28">
        <v>2000400653</v>
      </c>
      <c r="B149" s="59" t="str">
        <f>VLOOKUP(A149,[3]รวม!$A$1:$C$789,3,FALSE)</f>
        <v>โรงเรียนเลิงนกทา</v>
      </c>
      <c r="C149" s="28">
        <v>2000400653</v>
      </c>
      <c r="D149" s="29" t="str">
        <f>VLOOKUP(C149,[3]รวม!$A$1:$C$789,3,FALSE)</f>
        <v>โรงเรียนเลิงนกทา</v>
      </c>
      <c r="E149" s="28" t="s">
        <v>1439</v>
      </c>
      <c r="F149" s="28" t="s">
        <v>2312</v>
      </c>
      <c r="G149" s="28" t="s">
        <v>201</v>
      </c>
      <c r="H149" s="28" t="s">
        <v>2309</v>
      </c>
      <c r="I149" s="29" t="s">
        <v>2311</v>
      </c>
      <c r="J149" s="74">
        <v>18340</v>
      </c>
      <c r="K149" s="74">
        <v>-2762.68</v>
      </c>
      <c r="L149" s="74">
        <v>15577.32</v>
      </c>
    </row>
    <row r="150" spans="1:12" x14ac:dyDescent="0.35">
      <c r="A150" s="28">
        <v>2000400653</v>
      </c>
      <c r="B150" s="59" t="str">
        <f>VLOOKUP(A150,[3]รวม!$A$1:$C$789,3,FALSE)</f>
        <v>โรงเรียนเลิงนกทา</v>
      </c>
      <c r="C150" s="28">
        <v>2000400653</v>
      </c>
      <c r="D150" s="29" t="str">
        <f>VLOOKUP(C150,[3]รวม!$A$1:$C$789,3,FALSE)</f>
        <v>โรงเรียนเลิงนกทา</v>
      </c>
      <c r="E150" s="28" t="s">
        <v>1439</v>
      </c>
      <c r="F150" s="28" t="s">
        <v>2310</v>
      </c>
      <c r="G150" s="28" t="s">
        <v>201</v>
      </c>
      <c r="H150" s="28" t="s">
        <v>2309</v>
      </c>
      <c r="I150" s="29" t="s">
        <v>2308</v>
      </c>
      <c r="J150" s="74">
        <v>13500</v>
      </c>
      <c r="K150" s="74">
        <v>-2033.6</v>
      </c>
      <c r="L150" s="74">
        <v>11466.4</v>
      </c>
    </row>
    <row r="151" spans="1:12" x14ac:dyDescent="0.35">
      <c r="A151" s="28">
        <v>2000400702</v>
      </c>
      <c r="B151" s="59" t="str">
        <f>VLOOKUP(A151,[3]รวม!$A$1:$C$789,3,FALSE)</f>
        <v>โรงเรียนอำนาจเจริญ</v>
      </c>
      <c r="C151" s="28">
        <v>2000400702</v>
      </c>
      <c r="D151" s="29" t="str">
        <f>VLOOKUP(C151,[3]รวม!$A$1:$C$789,3,FALSE)</f>
        <v>โรงเรียนอำนาจเจริญ</v>
      </c>
      <c r="E151" s="28" t="s">
        <v>1439</v>
      </c>
      <c r="F151" s="28" t="s">
        <v>2306</v>
      </c>
      <c r="G151" s="28" t="s">
        <v>201</v>
      </c>
      <c r="H151" s="28" t="s">
        <v>2305</v>
      </c>
      <c r="I151" s="29" t="s">
        <v>2304</v>
      </c>
      <c r="J151" s="74">
        <v>15000</v>
      </c>
      <c r="K151" s="74">
        <v>-780.82</v>
      </c>
      <c r="L151" s="74">
        <v>14219.18</v>
      </c>
    </row>
    <row r="152" spans="1:12" x14ac:dyDescent="0.35">
      <c r="A152" s="28">
        <v>2000400700</v>
      </c>
      <c r="B152" s="59" t="str">
        <f>VLOOKUP(A152,[3]รวม!$A$1:$C$789,3,FALSE)</f>
        <v>โรงเรียนหนองบัวพทยาคาร</v>
      </c>
      <c r="C152" s="28">
        <v>2000400700</v>
      </c>
      <c r="D152" s="29" t="str">
        <f>VLOOKUP(C152,[3]รวม!$A$1:$C$789,3,FALSE)</f>
        <v>โรงเรียนหนองบัวพทยาคาร</v>
      </c>
      <c r="E152" s="28" t="s">
        <v>1439</v>
      </c>
      <c r="F152" s="28" t="s">
        <v>2303</v>
      </c>
      <c r="G152" s="28" t="s">
        <v>201</v>
      </c>
      <c r="H152" s="28" t="s">
        <v>2302</v>
      </c>
      <c r="I152" s="29" t="s">
        <v>2301</v>
      </c>
      <c r="J152" s="74">
        <v>998000</v>
      </c>
      <c r="K152" s="74">
        <v>-376840.26</v>
      </c>
      <c r="L152" s="74">
        <v>621159.74</v>
      </c>
    </row>
    <row r="153" spans="1:12" x14ac:dyDescent="0.35">
      <c r="A153" s="28">
        <v>2000400700</v>
      </c>
      <c r="B153" s="59" t="str">
        <f>VLOOKUP(A153,[3]รวม!$A$1:$C$789,3,FALSE)</f>
        <v>โรงเรียนหนองบัวพทยาคาร</v>
      </c>
      <c r="C153" s="28">
        <v>2000400700</v>
      </c>
      <c r="D153" s="29" t="str">
        <f>VLOOKUP(C153,[3]รวม!$A$1:$C$789,3,FALSE)</f>
        <v>โรงเรียนหนองบัวพทยาคาร</v>
      </c>
      <c r="E153" s="28" t="s">
        <v>1439</v>
      </c>
      <c r="F153" s="28" t="s">
        <v>2300</v>
      </c>
      <c r="G153" s="28" t="s">
        <v>201</v>
      </c>
      <c r="H153" s="28" t="s">
        <v>1441</v>
      </c>
      <c r="I153" s="29" t="s">
        <v>2299</v>
      </c>
      <c r="J153" s="74">
        <v>27000</v>
      </c>
      <c r="K153" s="74">
        <v>-8546.0400000000009</v>
      </c>
      <c r="L153" s="74">
        <v>18453.96</v>
      </c>
    </row>
    <row r="154" spans="1:12" x14ac:dyDescent="0.35">
      <c r="A154" s="28">
        <v>2000400700</v>
      </c>
      <c r="B154" s="59" t="str">
        <f>VLOOKUP(A154,[3]รวม!$A$1:$C$789,3,FALSE)</f>
        <v>โรงเรียนหนองบัวพทยาคาร</v>
      </c>
      <c r="C154" s="28">
        <v>2000400700</v>
      </c>
      <c r="D154" s="29" t="str">
        <f>VLOOKUP(C154,[3]รวม!$A$1:$C$789,3,FALSE)</f>
        <v>โรงเรียนหนองบัวพทยาคาร</v>
      </c>
      <c r="E154" s="28" t="s">
        <v>1439</v>
      </c>
      <c r="F154" s="28" t="s">
        <v>2298</v>
      </c>
      <c r="G154" s="28" t="s">
        <v>201</v>
      </c>
      <c r="H154" s="28" t="s">
        <v>1794</v>
      </c>
      <c r="I154" s="29" t="s">
        <v>2297</v>
      </c>
      <c r="J154" s="74">
        <v>21740</v>
      </c>
      <c r="K154" s="74">
        <v>-1329.21</v>
      </c>
      <c r="L154" s="74">
        <v>20410.79</v>
      </c>
    </row>
    <row r="155" spans="1:12" x14ac:dyDescent="0.35">
      <c r="A155" s="28">
        <v>2000400024</v>
      </c>
      <c r="B155" s="59" t="str">
        <f>VLOOKUP(A155,[3]รวม!$A$1:$C$789,3,FALSE)</f>
        <v>ศูนย์การศึกษาพิเศษ  เขตการศึกษา 9 (จังหวัดขอนแก่น)</v>
      </c>
      <c r="C155" s="28">
        <v>2000400024</v>
      </c>
      <c r="D155" s="29" t="str">
        <f>VLOOKUP(C155,[3]รวม!$A$1:$C$789,3,FALSE)</f>
        <v>ศูนย์การศึกษาพิเศษ  เขตการศึกษา 9 (จังหวัดขอนแก่น)</v>
      </c>
      <c r="E155" s="28" t="s">
        <v>1439</v>
      </c>
      <c r="F155" s="28" t="s">
        <v>2296</v>
      </c>
      <c r="G155" s="28" t="s">
        <v>201</v>
      </c>
      <c r="H155" s="28" t="s">
        <v>2295</v>
      </c>
      <c r="I155" s="29" t="s">
        <v>2294</v>
      </c>
      <c r="J155" s="74">
        <v>16000</v>
      </c>
      <c r="K155" s="74">
        <v>-5084.74</v>
      </c>
      <c r="L155" s="74">
        <v>10915.26</v>
      </c>
    </row>
    <row r="156" spans="1:12" x14ac:dyDescent="0.35">
      <c r="A156" s="28">
        <v>2000400109</v>
      </c>
      <c r="B156" s="59" t="str">
        <f>VLOOKUP(A156,[3]รวม!$A$1:$C$789,3,FALSE)</f>
        <v>โรงเรียนโสตศึกษาจังหวัดขอนแก่น</v>
      </c>
      <c r="C156" s="28">
        <v>2000400109</v>
      </c>
      <c r="D156" s="29" t="str">
        <f>VLOOKUP(C156,[3]รวม!$A$1:$C$789,3,FALSE)</f>
        <v>โรงเรียนโสตศึกษาจังหวัดขอนแก่น</v>
      </c>
      <c r="E156" s="28" t="s">
        <v>1439</v>
      </c>
      <c r="F156" s="28" t="s">
        <v>2293</v>
      </c>
      <c r="G156" s="28" t="s">
        <v>201</v>
      </c>
      <c r="H156" s="28" t="s">
        <v>2292</v>
      </c>
      <c r="I156" s="29" t="s">
        <v>2291</v>
      </c>
      <c r="J156" s="74">
        <v>60000</v>
      </c>
      <c r="K156" s="74">
        <v>-2926.03</v>
      </c>
      <c r="L156" s="74">
        <v>57073.97</v>
      </c>
    </row>
    <row r="157" spans="1:12" x14ac:dyDescent="0.35">
      <c r="A157" s="28">
        <v>2000400125</v>
      </c>
      <c r="B157" s="59" t="str">
        <f>VLOOKUP(A157,[3]รวม!$A$1:$C$789,3,FALSE)</f>
        <v>โรงเรียนศรีสังวาลย์ขอนแก่น</v>
      </c>
      <c r="C157" s="28">
        <v>2000400125</v>
      </c>
      <c r="D157" s="29" t="str">
        <f>VLOOKUP(C157,[3]รวม!$A$1:$C$789,3,FALSE)</f>
        <v>โรงเรียนศรีสังวาลย์ขอนแก่น</v>
      </c>
      <c r="E157" s="28" t="s">
        <v>1439</v>
      </c>
      <c r="F157" s="28" t="s">
        <v>2290</v>
      </c>
      <c r="G157" s="28" t="s">
        <v>201</v>
      </c>
      <c r="H157" s="28" t="s">
        <v>1524</v>
      </c>
      <c r="I157" s="29" t="s">
        <v>2286</v>
      </c>
      <c r="J157" s="74">
        <v>88600</v>
      </c>
      <c r="K157" s="74">
        <v>-27575.21</v>
      </c>
      <c r="L157" s="74">
        <v>61024.79</v>
      </c>
    </row>
    <row r="158" spans="1:12" x14ac:dyDescent="0.35">
      <c r="A158" s="28">
        <v>2000400125</v>
      </c>
      <c r="B158" s="59" t="str">
        <f>VLOOKUP(A158,[3]รวม!$A$1:$C$789,3,FALSE)</f>
        <v>โรงเรียนศรีสังวาลย์ขอนแก่น</v>
      </c>
      <c r="C158" s="28">
        <v>2000400125</v>
      </c>
      <c r="D158" s="29" t="str">
        <f>VLOOKUP(C158,[3]รวม!$A$1:$C$789,3,FALSE)</f>
        <v>โรงเรียนศรีสังวาลย์ขอนแก่น</v>
      </c>
      <c r="E158" s="28" t="s">
        <v>1439</v>
      </c>
      <c r="F158" s="28" t="s">
        <v>2288</v>
      </c>
      <c r="G158" s="28" t="s">
        <v>201</v>
      </c>
      <c r="H158" s="28" t="s">
        <v>2287</v>
      </c>
      <c r="I158" s="29" t="s">
        <v>2286</v>
      </c>
      <c r="J158" s="74">
        <v>112500</v>
      </c>
      <c r="K158" s="74">
        <v>-22746.58</v>
      </c>
      <c r="L158" s="74">
        <v>89753.42</v>
      </c>
    </row>
    <row r="159" spans="1:12" x14ac:dyDescent="0.35">
      <c r="A159" s="28">
        <v>2000400125</v>
      </c>
      <c r="B159" s="59" t="str">
        <f>VLOOKUP(A159,[3]รวม!$A$1:$C$789,3,FALSE)</f>
        <v>โรงเรียนศรีสังวาลย์ขอนแก่น</v>
      </c>
      <c r="C159" s="28">
        <v>2000400125</v>
      </c>
      <c r="D159" s="29" t="str">
        <f>VLOOKUP(C159,[3]รวม!$A$1:$C$789,3,FALSE)</f>
        <v>โรงเรียนศรีสังวาลย์ขอนแก่น</v>
      </c>
      <c r="E159" s="28" t="s">
        <v>1439</v>
      </c>
      <c r="F159" s="28" t="s">
        <v>2285</v>
      </c>
      <c r="G159" s="28" t="s">
        <v>201</v>
      </c>
      <c r="H159" s="28" t="s">
        <v>2283</v>
      </c>
      <c r="I159" s="29" t="s">
        <v>1445</v>
      </c>
      <c r="J159" s="74">
        <v>40000</v>
      </c>
      <c r="K159" s="74">
        <v>-2212.5</v>
      </c>
      <c r="L159" s="74">
        <v>37787.5</v>
      </c>
    </row>
    <row r="160" spans="1:12" x14ac:dyDescent="0.35">
      <c r="A160" s="28">
        <v>2000400125</v>
      </c>
      <c r="B160" s="59" t="str">
        <f>VLOOKUP(A160,[3]รวม!$A$1:$C$789,3,FALSE)</f>
        <v>โรงเรียนศรีสังวาลย์ขอนแก่น</v>
      </c>
      <c r="C160" s="28">
        <v>2000400125</v>
      </c>
      <c r="D160" s="29" t="str">
        <f>VLOOKUP(C160,[3]รวม!$A$1:$C$789,3,FALSE)</f>
        <v>โรงเรียนศรีสังวาลย์ขอนแก่น</v>
      </c>
      <c r="E160" s="28" t="s">
        <v>1439</v>
      </c>
      <c r="F160" s="28" t="s">
        <v>2284</v>
      </c>
      <c r="G160" s="28" t="s">
        <v>201</v>
      </c>
      <c r="H160" s="28" t="s">
        <v>2283</v>
      </c>
      <c r="I160" s="29" t="s">
        <v>1540</v>
      </c>
      <c r="J160" s="74">
        <v>75000</v>
      </c>
      <c r="K160" s="74">
        <v>-4148.4399999999996</v>
      </c>
      <c r="L160" s="74">
        <v>70851.56</v>
      </c>
    </row>
    <row r="161" spans="1:12" x14ac:dyDescent="0.35">
      <c r="A161" s="28">
        <v>2000400110</v>
      </c>
      <c r="B161" s="59" t="str">
        <f>VLOOKUP(A161,[3]รวม!$A$1:$C$789,3,FALSE)</f>
        <v>โรงเรียนโสตศึกษาจังหวัดอุดรธานี</v>
      </c>
      <c r="C161" s="28">
        <v>2000400110</v>
      </c>
      <c r="D161" s="29" t="str">
        <f>VLOOKUP(C161,[3]รวม!$A$1:$C$789,3,FALSE)</f>
        <v>โรงเรียนโสตศึกษาจังหวัดอุดรธานี</v>
      </c>
      <c r="E161" s="28" t="s">
        <v>1439</v>
      </c>
      <c r="F161" s="28" t="s">
        <v>2281</v>
      </c>
      <c r="G161" s="28" t="s">
        <v>201</v>
      </c>
      <c r="H161" s="28" t="s">
        <v>2205</v>
      </c>
      <c r="I161" s="29" t="s">
        <v>1616</v>
      </c>
      <c r="J161" s="74">
        <v>20000</v>
      </c>
      <c r="K161" s="74">
        <v>-376.26</v>
      </c>
      <c r="L161" s="74">
        <v>19623.740000000002</v>
      </c>
    </row>
    <row r="162" spans="1:12" x14ac:dyDescent="0.35">
      <c r="A162" s="28">
        <v>2000400110</v>
      </c>
      <c r="B162" s="59" t="str">
        <f>VLOOKUP(A162,[3]รวม!$A$1:$C$789,3,FALSE)</f>
        <v>โรงเรียนโสตศึกษาจังหวัดอุดรธานี</v>
      </c>
      <c r="C162" s="28">
        <v>2000400110</v>
      </c>
      <c r="D162" s="29" t="str">
        <f>VLOOKUP(C162,[3]รวม!$A$1:$C$789,3,FALSE)</f>
        <v>โรงเรียนโสตศึกษาจังหวัดอุดรธานี</v>
      </c>
      <c r="E162" s="28" t="s">
        <v>1439</v>
      </c>
      <c r="F162" s="28" t="s">
        <v>2280</v>
      </c>
      <c r="G162" s="28" t="s">
        <v>201</v>
      </c>
      <c r="H162" s="28" t="s">
        <v>2278</v>
      </c>
      <c r="I162" s="29" t="s">
        <v>2277</v>
      </c>
      <c r="J162" s="74">
        <v>30000</v>
      </c>
      <c r="K162" s="74">
        <v>-410.97</v>
      </c>
      <c r="L162" s="74">
        <v>29589.03</v>
      </c>
    </row>
    <row r="163" spans="1:12" x14ac:dyDescent="0.35">
      <c r="A163" s="28">
        <v>2000400110</v>
      </c>
      <c r="B163" s="59" t="str">
        <f>VLOOKUP(A163,[3]รวม!$A$1:$C$789,3,FALSE)</f>
        <v>โรงเรียนโสตศึกษาจังหวัดอุดรธานี</v>
      </c>
      <c r="C163" s="28">
        <v>2000400110</v>
      </c>
      <c r="D163" s="29" t="str">
        <f>VLOOKUP(C163,[3]รวม!$A$1:$C$789,3,FALSE)</f>
        <v>โรงเรียนโสตศึกษาจังหวัดอุดรธานี</v>
      </c>
      <c r="E163" s="28" t="s">
        <v>1439</v>
      </c>
      <c r="F163" s="28" t="s">
        <v>2279</v>
      </c>
      <c r="G163" s="28" t="s">
        <v>201</v>
      </c>
      <c r="H163" s="28" t="s">
        <v>2278</v>
      </c>
      <c r="I163" s="29" t="s">
        <v>2277</v>
      </c>
      <c r="J163" s="74">
        <v>30000</v>
      </c>
      <c r="K163" s="74">
        <v>-410.97</v>
      </c>
      <c r="L163" s="74">
        <v>29589.03</v>
      </c>
    </row>
    <row r="164" spans="1:12" x14ac:dyDescent="0.35">
      <c r="A164" s="28">
        <v>2000400810</v>
      </c>
      <c r="B164" s="59" t="str">
        <f>VLOOKUP(A164,[3]รวม!$A$1:$C$789,3,FALSE)</f>
        <v>โรงเรียนสตรีราชินูทิศ</v>
      </c>
      <c r="C164" s="28">
        <v>2000400810</v>
      </c>
      <c r="D164" s="29" t="str">
        <f>VLOOKUP(C164,[3]รวม!$A$1:$C$789,3,FALSE)</f>
        <v>โรงเรียนสตรีราชินูทิศ</v>
      </c>
      <c r="E164" s="28" t="s">
        <v>1439</v>
      </c>
      <c r="F164" s="28" t="s">
        <v>2276</v>
      </c>
      <c r="G164" s="28" t="s">
        <v>201</v>
      </c>
      <c r="H164" s="28" t="s">
        <v>2243</v>
      </c>
      <c r="I164" s="29" t="s">
        <v>2275</v>
      </c>
      <c r="J164" s="74">
        <v>32000</v>
      </c>
      <c r="K164" s="74">
        <v>-31999</v>
      </c>
      <c r="L164" s="74">
        <v>1</v>
      </c>
    </row>
    <row r="165" spans="1:12" x14ac:dyDescent="0.35">
      <c r="A165" s="28">
        <v>2000400810</v>
      </c>
      <c r="B165" s="59" t="str">
        <f>VLOOKUP(A165,[3]รวม!$A$1:$C$789,3,FALSE)</f>
        <v>โรงเรียนสตรีราชินูทิศ</v>
      </c>
      <c r="C165" s="28">
        <v>2000400810</v>
      </c>
      <c r="D165" s="29" t="str">
        <f>VLOOKUP(C165,[3]รวม!$A$1:$C$789,3,FALSE)</f>
        <v>โรงเรียนสตรีราชินูทิศ</v>
      </c>
      <c r="E165" s="28" t="s">
        <v>1439</v>
      </c>
      <c r="F165" s="28" t="s">
        <v>2274</v>
      </c>
      <c r="G165" s="28" t="s">
        <v>201</v>
      </c>
      <c r="H165" s="28" t="s">
        <v>2243</v>
      </c>
      <c r="I165" s="29" t="s">
        <v>2097</v>
      </c>
      <c r="J165" s="74">
        <v>16000</v>
      </c>
      <c r="K165" s="74">
        <v>-15999</v>
      </c>
      <c r="L165" s="74">
        <v>1</v>
      </c>
    </row>
    <row r="166" spans="1:12" x14ac:dyDescent="0.35">
      <c r="A166" s="28">
        <v>2000400810</v>
      </c>
      <c r="B166" s="59" t="str">
        <f>VLOOKUP(A166,[3]รวม!$A$1:$C$789,3,FALSE)</f>
        <v>โรงเรียนสตรีราชินูทิศ</v>
      </c>
      <c r="C166" s="28">
        <v>2000400810</v>
      </c>
      <c r="D166" s="29" t="str">
        <f>VLOOKUP(C166,[3]รวม!$A$1:$C$789,3,FALSE)</f>
        <v>โรงเรียนสตรีราชินูทิศ</v>
      </c>
      <c r="E166" s="28" t="s">
        <v>1439</v>
      </c>
      <c r="F166" s="28" t="s">
        <v>2273</v>
      </c>
      <c r="G166" s="28" t="s">
        <v>201</v>
      </c>
      <c r="H166" s="28" t="s">
        <v>2243</v>
      </c>
      <c r="I166" s="29" t="s">
        <v>2271</v>
      </c>
      <c r="J166" s="74">
        <v>19500</v>
      </c>
      <c r="K166" s="74">
        <v>-19499</v>
      </c>
      <c r="L166" s="74">
        <v>1</v>
      </c>
    </row>
    <row r="167" spans="1:12" x14ac:dyDescent="0.35">
      <c r="A167" s="28">
        <v>2000400810</v>
      </c>
      <c r="B167" s="59" t="str">
        <f>VLOOKUP(A167,[3]รวม!$A$1:$C$789,3,FALSE)</f>
        <v>โรงเรียนสตรีราชินูทิศ</v>
      </c>
      <c r="C167" s="28">
        <v>2000400810</v>
      </c>
      <c r="D167" s="29" t="str">
        <f>VLOOKUP(C167,[3]รวม!$A$1:$C$789,3,FALSE)</f>
        <v>โรงเรียนสตรีราชินูทิศ</v>
      </c>
      <c r="E167" s="28" t="s">
        <v>1439</v>
      </c>
      <c r="F167" s="28" t="s">
        <v>2272</v>
      </c>
      <c r="G167" s="28" t="s">
        <v>201</v>
      </c>
      <c r="H167" s="28" t="s">
        <v>2243</v>
      </c>
      <c r="I167" s="29" t="s">
        <v>2271</v>
      </c>
      <c r="J167" s="74">
        <v>19500</v>
      </c>
      <c r="K167" s="74">
        <v>-19499</v>
      </c>
      <c r="L167" s="74">
        <v>1</v>
      </c>
    </row>
    <row r="168" spans="1:12" x14ac:dyDescent="0.35">
      <c r="A168" s="28">
        <v>2000400810</v>
      </c>
      <c r="B168" s="59" t="str">
        <f>VLOOKUP(A168,[3]รวม!$A$1:$C$789,3,FALSE)</f>
        <v>โรงเรียนสตรีราชินูทิศ</v>
      </c>
      <c r="C168" s="28">
        <v>2000400810</v>
      </c>
      <c r="D168" s="29" t="str">
        <f>VLOOKUP(C168,[3]รวม!$A$1:$C$789,3,FALSE)</f>
        <v>โรงเรียนสตรีราชินูทิศ</v>
      </c>
      <c r="E168" s="28" t="s">
        <v>1439</v>
      </c>
      <c r="F168" s="28" t="s">
        <v>2270</v>
      </c>
      <c r="G168" s="28" t="s">
        <v>201</v>
      </c>
      <c r="H168" s="28" t="s">
        <v>2243</v>
      </c>
      <c r="I168" s="29" t="s">
        <v>2269</v>
      </c>
      <c r="J168" s="74">
        <v>18000</v>
      </c>
      <c r="K168" s="74">
        <v>-17999</v>
      </c>
      <c r="L168" s="74">
        <v>1</v>
      </c>
    </row>
    <row r="169" spans="1:12" x14ac:dyDescent="0.35">
      <c r="A169" s="28">
        <v>2000400810</v>
      </c>
      <c r="B169" s="59" t="str">
        <f>VLOOKUP(A169,[3]รวม!$A$1:$C$789,3,FALSE)</f>
        <v>โรงเรียนสตรีราชินูทิศ</v>
      </c>
      <c r="C169" s="28">
        <v>2000400810</v>
      </c>
      <c r="D169" s="29" t="str">
        <f>VLOOKUP(C169,[3]รวม!$A$1:$C$789,3,FALSE)</f>
        <v>โรงเรียนสตรีราชินูทิศ</v>
      </c>
      <c r="E169" s="28" t="s">
        <v>1439</v>
      </c>
      <c r="F169" s="28" t="s">
        <v>2268</v>
      </c>
      <c r="G169" s="28" t="s">
        <v>201</v>
      </c>
      <c r="H169" s="28" t="s">
        <v>2243</v>
      </c>
      <c r="I169" s="29" t="s">
        <v>2267</v>
      </c>
      <c r="J169" s="74">
        <v>18000</v>
      </c>
      <c r="K169" s="74">
        <v>-17999</v>
      </c>
      <c r="L169" s="74">
        <v>1</v>
      </c>
    </row>
    <row r="170" spans="1:12" x14ac:dyDescent="0.35">
      <c r="A170" s="28">
        <v>2000400810</v>
      </c>
      <c r="B170" s="59" t="str">
        <f>VLOOKUP(A170,[3]รวม!$A$1:$C$789,3,FALSE)</f>
        <v>โรงเรียนสตรีราชินูทิศ</v>
      </c>
      <c r="C170" s="28">
        <v>2000400810</v>
      </c>
      <c r="D170" s="29" t="str">
        <f>VLOOKUP(C170,[3]รวม!$A$1:$C$789,3,FALSE)</f>
        <v>โรงเรียนสตรีราชินูทิศ</v>
      </c>
      <c r="E170" s="28" t="s">
        <v>1439</v>
      </c>
      <c r="F170" s="28" t="s">
        <v>2266</v>
      </c>
      <c r="G170" s="28" t="s">
        <v>201</v>
      </c>
      <c r="H170" s="28" t="s">
        <v>2243</v>
      </c>
      <c r="I170" s="29" t="s">
        <v>2265</v>
      </c>
      <c r="J170" s="74">
        <v>10900</v>
      </c>
      <c r="K170" s="74">
        <v>-10899</v>
      </c>
      <c r="L170" s="74">
        <v>1</v>
      </c>
    </row>
    <row r="171" spans="1:12" x14ac:dyDescent="0.35">
      <c r="A171" s="28">
        <v>2000400810</v>
      </c>
      <c r="B171" s="59" t="str">
        <f>VLOOKUP(A171,[3]รวม!$A$1:$C$789,3,FALSE)</f>
        <v>โรงเรียนสตรีราชินูทิศ</v>
      </c>
      <c r="C171" s="28">
        <v>2000400810</v>
      </c>
      <c r="D171" s="29" t="str">
        <f>VLOOKUP(C171,[3]รวม!$A$1:$C$789,3,FALSE)</f>
        <v>โรงเรียนสตรีราชินูทิศ</v>
      </c>
      <c r="E171" s="28" t="s">
        <v>1439</v>
      </c>
      <c r="F171" s="28" t="s">
        <v>2264</v>
      </c>
      <c r="G171" s="28" t="s">
        <v>201</v>
      </c>
      <c r="H171" s="28" t="s">
        <v>2243</v>
      </c>
      <c r="I171" s="29" t="s">
        <v>2263</v>
      </c>
      <c r="J171" s="74">
        <v>98500</v>
      </c>
      <c r="K171" s="74">
        <v>-98499</v>
      </c>
      <c r="L171" s="74">
        <v>1</v>
      </c>
    </row>
    <row r="172" spans="1:12" x14ac:dyDescent="0.35">
      <c r="A172" s="28">
        <v>2000400810</v>
      </c>
      <c r="B172" s="59" t="str">
        <f>VLOOKUP(A172,[3]รวม!$A$1:$C$789,3,FALSE)</f>
        <v>โรงเรียนสตรีราชินูทิศ</v>
      </c>
      <c r="C172" s="28">
        <v>2000400810</v>
      </c>
      <c r="D172" s="29" t="str">
        <f>VLOOKUP(C172,[3]รวม!$A$1:$C$789,3,FALSE)</f>
        <v>โรงเรียนสตรีราชินูทิศ</v>
      </c>
      <c r="E172" s="28" t="s">
        <v>1439</v>
      </c>
      <c r="F172" s="28" t="s">
        <v>2262</v>
      </c>
      <c r="G172" s="28" t="s">
        <v>201</v>
      </c>
      <c r="H172" s="28" t="s">
        <v>2243</v>
      </c>
      <c r="I172" s="29" t="s">
        <v>2261</v>
      </c>
      <c r="J172" s="74">
        <v>52000</v>
      </c>
      <c r="K172" s="74">
        <v>-51999</v>
      </c>
      <c r="L172" s="74">
        <v>1</v>
      </c>
    </row>
    <row r="173" spans="1:12" x14ac:dyDescent="0.35">
      <c r="A173" s="28">
        <v>2000400810</v>
      </c>
      <c r="B173" s="59" t="str">
        <f>VLOOKUP(A173,[3]รวม!$A$1:$C$789,3,FALSE)</f>
        <v>โรงเรียนสตรีราชินูทิศ</v>
      </c>
      <c r="C173" s="28">
        <v>2000400810</v>
      </c>
      <c r="D173" s="29" t="str">
        <f>VLOOKUP(C173,[3]รวม!$A$1:$C$789,3,FALSE)</f>
        <v>โรงเรียนสตรีราชินูทิศ</v>
      </c>
      <c r="E173" s="28" t="s">
        <v>1439</v>
      </c>
      <c r="F173" s="28" t="s">
        <v>2260</v>
      </c>
      <c r="G173" s="28" t="s">
        <v>201</v>
      </c>
      <c r="H173" s="28" t="s">
        <v>2243</v>
      </c>
      <c r="I173" s="29" t="s">
        <v>2259</v>
      </c>
      <c r="J173" s="74">
        <v>52000</v>
      </c>
      <c r="K173" s="74">
        <v>-51999</v>
      </c>
      <c r="L173" s="74">
        <v>1</v>
      </c>
    </row>
    <row r="174" spans="1:12" x14ac:dyDescent="0.35">
      <c r="A174" s="28">
        <v>2000400810</v>
      </c>
      <c r="B174" s="59" t="str">
        <f>VLOOKUP(A174,[3]รวม!$A$1:$C$789,3,FALSE)</f>
        <v>โรงเรียนสตรีราชินูทิศ</v>
      </c>
      <c r="C174" s="28">
        <v>2000400810</v>
      </c>
      <c r="D174" s="29" t="str">
        <f>VLOOKUP(C174,[3]รวม!$A$1:$C$789,3,FALSE)</f>
        <v>โรงเรียนสตรีราชินูทิศ</v>
      </c>
      <c r="E174" s="28" t="s">
        <v>1439</v>
      </c>
      <c r="F174" s="28" t="s">
        <v>2258</v>
      </c>
      <c r="G174" s="28" t="s">
        <v>201</v>
      </c>
      <c r="H174" s="28" t="s">
        <v>2243</v>
      </c>
      <c r="I174" s="29" t="s">
        <v>2257</v>
      </c>
      <c r="J174" s="74">
        <v>69000</v>
      </c>
      <c r="K174" s="74">
        <v>-68999</v>
      </c>
      <c r="L174" s="74">
        <v>1</v>
      </c>
    </row>
    <row r="175" spans="1:12" x14ac:dyDescent="0.35">
      <c r="A175" s="28">
        <v>2000400810</v>
      </c>
      <c r="B175" s="59" t="str">
        <f>VLOOKUP(A175,[3]รวม!$A$1:$C$789,3,FALSE)</f>
        <v>โรงเรียนสตรีราชินูทิศ</v>
      </c>
      <c r="C175" s="28">
        <v>2000400810</v>
      </c>
      <c r="D175" s="29" t="str">
        <f>VLOOKUP(C175,[3]รวม!$A$1:$C$789,3,FALSE)</f>
        <v>โรงเรียนสตรีราชินูทิศ</v>
      </c>
      <c r="E175" s="28" t="s">
        <v>1439</v>
      </c>
      <c r="F175" s="28" t="s">
        <v>2256</v>
      </c>
      <c r="G175" s="28" t="s">
        <v>201</v>
      </c>
      <c r="H175" s="28" t="s">
        <v>2243</v>
      </c>
      <c r="I175" s="29" t="s">
        <v>2255</v>
      </c>
      <c r="J175" s="74">
        <v>53000</v>
      </c>
      <c r="K175" s="74">
        <v>-52999</v>
      </c>
      <c r="L175" s="74">
        <v>1</v>
      </c>
    </row>
    <row r="176" spans="1:12" x14ac:dyDescent="0.35">
      <c r="A176" s="28">
        <v>2000400810</v>
      </c>
      <c r="B176" s="59" t="str">
        <f>VLOOKUP(A176,[3]รวม!$A$1:$C$789,3,FALSE)</f>
        <v>โรงเรียนสตรีราชินูทิศ</v>
      </c>
      <c r="C176" s="28">
        <v>2000400810</v>
      </c>
      <c r="D176" s="29" t="str">
        <f>VLOOKUP(C176,[3]รวม!$A$1:$C$789,3,FALSE)</f>
        <v>โรงเรียนสตรีราชินูทิศ</v>
      </c>
      <c r="E176" s="28" t="s">
        <v>1439</v>
      </c>
      <c r="F176" s="28" t="s">
        <v>2254</v>
      </c>
      <c r="G176" s="28" t="s">
        <v>201</v>
      </c>
      <c r="H176" s="28" t="s">
        <v>2243</v>
      </c>
      <c r="I176" s="29" t="s">
        <v>2253</v>
      </c>
      <c r="J176" s="74">
        <v>53000</v>
      </c>
      <c r="K176" s="74">
        <v>-52999</v>
      </c>
      <c r="L176" s="74">
        <v>1</v>
      </c>
    </row>
    <row r="177" spans="1:12" x14ac:dyDescent="0.35">
      <c r="A177" s="28">
        <v>2000400810</v>
      </c>
      <c r="B177" s="59" t="str">
        <f>VLOOKUP(A177,[3]รวม!$A$1:$C$789,3,FALSE)</f>
        <v>โรงเรียนสตรีราชินูทิศ</v>
      </c>
      <c r="C177" s="28">
        <v>2000400810</v>
      </c>
      <c r="D177" s="29" t="str">
        <f>VLOOKUP(C177,[3]รวม!$A$1:$C$789,3,FALSE)</f>
        <v>โรงเรียนสตรีราชินูทิศ</v>
      </c>
      <c r="E177" s="28" t="s">
        <v>1439</v>
      </c>
      <c r="F177" s="28" t="s">
        <v>2252</v>
      </c>
      <c r="G177" s="28" t="s">
        <v>201</v>
      </c>
      <c r="H177" s="28" t="s">
        <v>2243</v>
      </c>
      <c r="I177" s="29" t="s">
        <v>2251</v>
      </c>
      <c r="J177" s="74">
        <v>15000</v>
      </c>
      <c r="K177" s="74">
        <v>-14999</v>
      </c>
      <c r="L177" s="74">
        <v>1</v>
      </c>
    </row>
    <row r="178" spans="1:12" x14ac:dyDescent="0.35">
      <c r="A178" s="28">
        <v>2000400810</v>
      </c>
      <c r="B178" s="59" t="str">
        <f>VLOOKUP(A178,[3]รวม!$A$1:$C$789,3,FALSE)</f>
        <v>โรงเรียนสตรีราชินูทิศ</v>
      </c>
      <c r="C178" s="28">
        <v>2000400810</v>
      </c>
      <c r="D178" s="29" t="str">
        <f>VLOOKUP(C178,[3]รวม!$A$1:$C$789,3,FALSE)</f>
        <v>โรงเรียนสตรีราชินูทิศ</v>
      </c>
      <c r="E178" s="28" t="s">
        <v>1439</v>
      </c>
      <c r="F178" s="28" t="s">
        <v>2250</v>
      </c>
      <c r="G178" s="28" t="s">
        <v>201</v>
      </c>
      <c r="H178" s="28" t="s">
        <v>2243</v>
      </c>
      <c r="I178" s="29" t="s">
        <v>2249</v>
      </c>
      <c r="J178" s="74">
        <v>15000</v>
      </c>
      <c r="K178" s="74">
        <v>-14999</v>
      </c>
      <c r="L178" s="74">
        <v>1</v>
      </c>
    </row>
    <row r="179" spans="1:12" x14ac:dyDescent="0.35">
      <c r="A179" s="28">
        <v>2000400810</v>
      </c>
      <c r="B179" s="59" t="str">
        <f>VLOOKUP(A179,[3]รวม!$A$1:$C$789,3,FALSE)</f>
        <v>โรงเรียนสตรีราชินูทิศ</v>
      </c>
      <c r="C179" s="28">
        <v>2000400810</v>
      </c>
      <c r="D179" s="29" t="str">
        <f>VLOOKUP(C179,[3]รวม!$A$1:$C$789,3,FALSE)</f>
        <v>โรงเรียนสตรีราชินูทิศ</v>
      </c>
      <c r="E179" s="28" t="s">
        <v>1439</v>
      </c>
      <c r="F179" s="28" t="s">
        <v>2248</v>
      </c>
      <c r="G179" s="28" t="s">
        <v>201</v>
      </c>
      <c r="H179" s="28" t="s">
        <v>2243</v>
      </c>
      <c r="I179" s="29" t="s">
        <v>2247</v>
      </c>
      <c r="J179" s="74">
        <v>11800</v>
      </c>
      <c r="K179" s="74">
        <v>-11799</v>
      </c>
      <c r="L179" s="74">
        <v>1</v>
      </c>
    </row>
    <row r="180" spans="1:12" x14ac:dyDescent="0.35">
      <c r="A180" s="28">
        <v>2000400810</v>
      </c>
      <c r="B180" s="59" t="str">
        <f>VLOOKUP(A180,[3]รวม!$A$1:$C$789,3,FALSE)</f>
        <v>โรงเรียนสตรีราชินูทิศ</v>
      </c>
      <c r="C180" s="28">
        <v>2000400810</v>
      </c>
      <c r="D180" s="29" t="str">
        <f>VLOOKUP(C180,[3]รวม!$A$1:$C$789,3,FALSE)</f>
        <v>โรงเรียนสตรีราชินูทิศ</v>
      </c>
      <c r="E180" s="28" t="s">
        <v>1439</v>
      </c>
      <c r="F180" s="28" t="s">
        <v>2246</v>
      </c>
      <c r="G180" s="28" t="s">
        <v>201</v>
      </c>
      <c r="H180" s="28" t="s">
        <v>2243</v>
      </c>
      <c r="I180" s="29" t="s">
        <v>2245</v>
      </c>
      <c r="J180" s="74">
        <v>11450</v>
      </c>
      <c r="K180" s="74">
        <v>-11449</v>
      </c>
      <c r="L180" s="74">
        <v>1</v>
      </c>
    </row>
    <row r="181" spans="1:12" x14ac:dyDescent="0.35">
      <c r="A181" s="28">
        <v>2000400810</v>
      </c>
      <c r="B181" s="59" t="str">
        <f>VLOOKUP(A181,[3]รวม!$A$1:$C$789,3,FALSE)</f>
        <v>โรงเรียนสตรีราชินูทิศ</v>
      </c>
      <c r="C181" s="28">
        <v>2000400810</v>
      </c>
      <c r="D181" s="29" t="str">
        <f>VLOOKUP(C181,[3]รวม!$A$1:$C$789,3,FALSE)</f>
        <v>โรงเรียนสตรีราชินูทิศ</v>
      </c>
      <c r="E181" s="28" t="s">
        <v>1439</v>
      </c>
      <c r="F181" s="28" t="s">
        <v>2244</v>
      </c>
      <c r="G181" s="28" t="s">
        <v>201</v>
      </c>
      <c r="H181" s="28" t="s">
        <v>2243</v>
      </c>
      <c r="I181" s="29" t="s">
        <v>2242</v>
      </c>
      <c r="J181" s="74">
        <v>61480</v>
      </c>
      <c r="K181" s="74">
        <v>-61479</v>
      </c>
      <c r="L181" s="74">
        <v>1</v>
      </c>
    </row>
    <row r="182" spans="1:12" x14ac:dyDescent="0.35">
      <c r="A182" s="28">
        <v>2000400544</v>
      </c>
      <c r="B182" s="59" t="str">
        <f>VLOOKUP(A182,[3]รวม!$A$1:$C$789,3,FALSE)</f>
        <v>โรงเรียนราชประชานุเคราะห์ 52</v>
      </c>
      <c r="C182" s="28">
        <v>2000400544</v>
      </c>
      <c r="D182" s="29" t="str">
        <f>VLOOKUP(C182,[3]รวม!$A$1:$C$789,3,FALSE)</f>
        <v>โรงเรียนราชประชานุเคราะห์ 52</v>
      </c>
      <c r="E182" s="28" t="s">
        <v>1439</v>
      </c>
      <c r="F182" s="28" t="s">
        <v>2241</v>
      </c>
      <c r="G182" s="28" t="s">
        <v>201</v>
      </c>
      <c r="H182" s="28" t="s">
        <v>2240</v>
      </c>
      <c r="I182" s="29" t="s">
        <v>2239</v>
      </c>
      <c r="J182" s="74">
        <v>268800</v>
      </c>
      <c r="K182" s="74">
        <v>-268799</v>
      </c>
      <c r="L182" s="74">
        <v>1</v>
      </c>
    </row>
    <row r="183" spans="1:12" x14ac:dyDescent="0.35">
      <c r="A183" s="28">
        <v>2000400544</v>
      </c>
      <c r="B183" s="59" t="str">
        <f>VLOOKUP(A183,[3]รวม!$A$1:$C$789,3,FALSE)</f>
        <v>โรงเรียนราชประชานุเคราะห์ 52</v>
      </c>
      <c r="C183" s="28">
        <v>2000400544</v>
      </c>
      <c r="D183" s="29" t="str">
        <f>VLOOKUP(C183,[3]รวม!$A$1:$C$789,3,FALSE)</f>
        <v>โรงเรียนราชประชานุเคราะห์ 52</v>
      </c>
      <c r="E183" s="28" t="s">
        <v>1439</v>
      </c>
      <c r="F183" s="28" t="s">
        <v>2238</v>
      </c>
      <c r="G183" s="28" t="s">
        <v>201</v>
      </c>
      <c r="H183" s="28" t="s">
        <v>1651</v>
      </c>
      <c r="I183" s="29" t="s">
        <v>1454</v>
      </c>
      <c r="J183" s="74">
        <v>75000</v>
      </c>
      <c r="K183" s="74">
        <v>-18369.87</v>
      </c>
      <c r="L183" s="74">
        <v>56630.13</v>
      </c>
    </row>
    <row r="184" spans="1:12" x14ac:dyDescent="0.35">
      <c r="A184" s="28">
        <v>2000400544</v>
      </c>
      <c r="B184" s="59" t="str">
        <f>VLOOKUP(A184,[3]รวม!$A$1:$C$789,3,FALSE)</f>
        <v>โรงเรียนราชประชานุเคราะห์ 52</v>
      </c>
      <c r="C184" s="28">
        <v>2000400544</v>
      </c>
      <c r="D184" s="29" t="str">
        <f>VLOOKUP(C184,[3]รวม!$A$1:$C$789,3,FALSE)</f>
        <v>โรงเรียนราชประชานุเคราะห์ 52</v>
      </c>
      <c r="E184" s="28" t="s">
        <v>1439</v>
      </c>
      <c r="F184" s="28" t="s">
        <v>2237</v>
      </c>
      <c r="G184" s="28" t="s">
        <v>201</v>
      </c>
      <c r="H184" s="28" t="s">
        <v>2139</v>
      </c>
      <c r="I184" s="29" t="s">
        <v>1454</v>
      </c>
      <c r="J184" s="74">
        <v>15800</v>
      </c>
      <c r="K184" s="74">
        <v>-3867.02</v>
      </c>
      <c r="L184" s="74">
        <v>11932.98</v>
      </c>
    </row>
    <row r="185" spans="1:12" x14ac:dyDescent="0.35">
      <c r="A185" s="28">
        <v>2000400544</v>
      </c>
      <c r="B185" s="59" t="str">
        <f>VLOOKUP(A185,[3]รวม!$A$1:$C$789,3,FALSE)</f>
        <v>โรงเรียนราชประชานุเคราะห์ 52</v>
      </c>
      <c r="C185" s="28">
        <v>2000400544</v>
      </c>
      <c r="D185" s="29" t="str">
        <f>VLOOKUP(C185,[3]รวม!$A$1:$C$789,3,FALSE)</f>
        <v>โรงเรียนราชประชานุเคราะห์ 52</v>
      </c>
      <c r="E185" s="28" t="s">
        <v>1439</v>
      </c>
      <c r="F185" s="28" t="s">
        <v>2236</v>
      </c>
      <c r="G185" s="28" t="s">
        <v>201</v>
      </c>
      <c r="H185" s="28" t="s">
        <v>2235</v>
      </c>
      <c r="I185" s="29" t="s">
        <v>1454</v>
      </c>
      <c r="J185" s="74">
        <v>150000</v>
      </c>
      <c r="K185" s="74">
        <v>-2073.3000000000002</v>
      </c>
      <c r="L185" s="74">
        <v>147926.70000000001</v>
      </c>
    </row>
    <row r="186" spans="1:12" x14ac:dyDescent="0.35">
      <c r="A186" s="28">
        <v>2000400814</v>
      </c>
      <c r="B186" s="59" t="str">
        <f>VLOOKUP(A186,[3]รวม!$A$1:$C$789,3,FALSE)</f>
        <v>โรงเรียนปทุมเทพวิทยาคาร</v>
      </c>
      <c r="C186" s="28">
        <v>2000400814</v>
      </c>
      <c r="D186" s="29" t="str">
        <f>VLOOKUP(C186,[3]รวม!$A$1:$C$789,3,FALSE)</f>
        <v>โรงเรียนปทุมเทพวิทยาคาร</v>
      </c>
      <c r="E186" s="28" t="s">
        <v>1439</v>
      </c>
      <c r="F186" s="28" t="s">
        <v>2234</v>
      </c>
      <c r="G186" s="28" t="s">
        <v>201</v>
      </c>
      <c r="H186" s="28" t="s">
        <v>2231</v>
      </c>
      <c r="I186" s="29" t="s">
        <v>2233</v>
      </c>
      <c r="J186" s="74">
        <v>9000</v>
      </c>
      <c r="K186" s="74">
        <v>-5464.11</v>
      </c>
      <c r="L186" s="74">
        <v>3535.89</v>
      </c>
    </row>
    <row r="187" spans="1:12" x14ac:dyDescent="0.35">
      <c r="A187" s="28">
        <v>2000400814</v>
      </c>
      <c r="B187" s="59" t="str">
        <f>VLOOKUP(A187,[3]รวม!$A$1:$C$789,3,FALSE)</f>
        <v>โรงเรียนปทุมเทพวิทยาคาร</v>
      </c>
      <c r="C187" s="28">
        <v>2000400814</v>
      </c>
      <c r="D187" s="29" t="str">
        <f>VLOOKUP(C187,[3]รวม!$A$1:$C$789,3,FALSE)</f>
        <v>โรงเรียนปทุมเทพวิทยาคาร</v>
      </c>
      <c r="E187" s="28" t="s">
        <v>1439</v>
      </c>
      <c r="F187" s="28" t="s">
        <v>2232</v>
      </c>
      <c r="G187" s="28" t="s">
        <v>201</v>
      </c>
      <c r="H187" s="28" t="s">
        <v>2231</v>
      </c>
      <c r="I187" s="29" t="s">
        <v>2230</v>
      </c>
      <c r="J187" s="74">
        <v>45000</v>
      </c>
      <c r="K187" s="74">
        <v>-27320.55</v>
      </c>
      <c r="L187" s="74">
        <v>17679.45</v>
      </c>
    </row>
    <row r="188" spans="1:12" x14ac:dyDescent="0.35">
      <c r="A188" s="28">
        <v>2000400814</v>
      </c>
      <c r="B188" s="59" t="str">
        <f>VLOOKUP(A188,[3]รวม!$A$1:$C$789,3,FALSE)</f>
        <v>โรงเรียนปทุมเทพวิทยาคาร</v>
      </c>
      <c r="C188" s="28">
        <v>2000400814</v>
      </c>
      <c r="D188" s="29" t="str">
        <f>VLOOKUP(C188,[3]รวม!$A$1:$C$789,3,FALSE)</f>
        <v>โรงเรียนปทุมเทพวิทยาคาร</v>
      </c>
      <c r="E188" s="28" t="s">
        <v>1439</v>
      </c>
      <c r="F188" s="28" t="s">
        <v>2229</v>
      </c>
      <c r="G188" s="28" t="s">
        <v>201</v>
      </c>
      <c r="H188" s="28" t="s">
        <v>2208</v>
      </c>
      <c r="I188" s="29" t="s">
        <v>2228</v>
      </c>
      <c r="J188" s="74">
        <v>11500</v>
      </c>
      <c r="K188" s="74">
        <v>-5236.4399999999996</v>
      </c>
      <c r="L188" s="74">
        <v>6263.56</v>
      </c>
    </row>
    <row r="189" spans="1:12" x14ac:dyDescent="0.35">
      <c r="A189" s="28">
        <v>2000400814</v>
      </c>
      <c r="B189" s="59" t="str">
        <f>VLOOKUP(A189,[3]รวม!$A$1:$C$789,3,FALSE)</f>
        <v>โรงเรียนปทุมเทพวิทยาคาร</v>
      </c>
      <c r="C189" s="28">
        <v>2000400814</v>
      </c>
      <c r="D189" s="29" t="str">
        <f>VLOOKUP(C189,[3]รวม!$A$1:$C$789,3,FALSE)</f>
        <v>โรงเรียนปทุมเทพวิทยาคาร</v>
      </c>
      <c r="E189" s="28" t="s">
        <v>1439</v>
      </c>
      <c r="F189" s="28" t="s">
        <v>2227</v>
      </c>
      <c r="G189" s="28" t="s">
        <v>201</v>
      </c>
      <c r="H189" s="28" t="s">
        <v>2208</v>
      </c>
      <c r="I189" s="29" t="s">
        <v>2226</v>
      </c>
      <c r="J189" s="74">
        <v>12400</v>
      </c>
      <c r="K189" s="74">
        <v>-5646.25</v>
      </c>
      <c r="L189" s="74">
        <v>6753.75</v>
      </c>
    </row>
    <row r="190" spans="1:12" x14ac:dyDescent="0.35">
      <c r="A190" s="28">
        <v>2000400814</v>
      </c>
      <c r="B190" s="59" t="str">
        <f>VLOOKUP(A190,[3]รวม!$A$1:$C$789,3,FALSE)</f>
        <v>โรงเรียนปทุมเทพวิทยาคาร</v>
      </c>
      <c r="C190" s="28">
        <v>2000400814</v>
      </c>
      <c r="D190" s="29" t="str">
        <f>VLOOKUP(C190,[3]รวม!$A$1:$C$789,3,FALSE)</f>
        <v>โรงเรียนปทุมเทพวิทยาคาร</v>
      </c>
      <c r="E190" s="28" t="s">
        <v>1439</v>
      </c>
      <c r="F190" s="28" t="s">
        <v>2225</v>
      </c>
      <c r="G190" s="28" t="s">
        <v>201</v>
      </c>
      <c r="H190" s="28" t="s">
        <v>2208</v>
      </c>
      <c r="I190" s="29" t="s">
        <v>2224</v>
      </c>
      <c r="J190" s="74">
        <v>9800</v>
      </c>
      <c r="K190" s="74">
        <v>-4462.3599999999997</v>
      </c>
      <c r="L190" s="74">
        <v>5337.64</v>
      </c>
    </row>
    <row r="191" spans="1:12" x14ac:dyDescent="0.35">
      <c r="A191" s="28">
        <v>2000400814</v>
      </c>
      <c r="B191" s="59" t="str">
        <f>VLOOKUP(A191,[3]รวม!$A$1:$C$789,3,FALSE)</f>
        <v>โรงเรียนปทุมเทพวิทยาคาร</v>
      </c>
      <c r="C191" s="28">
        <v>2000400814</v>
      </c>
      <c r="D191" s="29" t="str">
        <f>VLOOKUP(C191,[3]รวม!$A$1:$C$789,3,FALSE)</f>
        <v>โรงเรียนปทุมเทพวิทยาคาร</v>
      </c>
      <c r="E191" s="28" t="s">
        <v>1439</v>
      </c>
      <c r="F191" s="28" t="s">
        <v>2223</v>
      </c>
      <c r="G191" s="28" t="s">
        <v>201</v>
      </c>
      <c r="H191" s="28" t="s">
        <v>2208</v>
      </c>
      <c r="I191" s="29" t="s">
        <v>2222</v>
      </c>
      <c r="J191" s="74">
        <v>17000</v>
      </c>
      <c r="K191" s="74">
        <v>-7740.82</v>
      </c>
      <c r="L191" s="74">
        <v>9259.18</v>
      </c>
    </row>
    <row r="192" spans="1:12" x14ac:dyDescent="0.35">
      <c r="A192" s="28">
        <v>2000400814</v>
      </c>
      <c r="B192" s="59" t="str">
        <f>VLOOKUP(A192,[3]รวม!$A$1:$C$789,3,FALSE)</f>
        <v>โรงเรียนปทุมเทพวิทยาคาร</v>
      </c>
      <c r="C192" s="28">
        <v>2000400814</v>
      </c>
      <c r="D192" s="29" t="str">
        <f>VLOOKUP(C192,[3]รวม!$A$1:$C$789,3,FALSE)</f>
        <v>โรงเรียนปทุมเทพวิทยาคาร</v>
      </c>
      <c r="E192" s="28" t="s">
        <v>1439</v>
      </c>
      <c r="F192" s="28" t="s">
        <v>2221</v>
      </c>
      <c r="G192" s="28" t="s">
        <v>201</v>
      </c>
      <c r="H192" s="28" t="s">
        <v>2208</v>
      </c>
      <c r="I192" s="29" t="s">
        <v>2220</v>
      </c>
      <c r="J192" s="74">
        <v>5200</v>
      </c>
      <c r="K192" s="74">
        <v>-2367.7800000000002</v>
      </c>
      <c r="L192" s="74">
        <v>2832.22</v>
      </c>
    </row>
    <row r="193" spans="1:12" x14ac:dyDescent="0.35">
      <c r="A193" s="28">
        <v>2000400814</v>
      </c>
      <c r="B193" s="59" t="str">
        <f>VLOOKUP(A193,[3]รวม!$A$1:$C$789,3,FALSE)</f>
        <v>โรงเรียนปทุมเทพวิทยาคาร</v>
      </c>
      <c r="C193" s="28">
        <v>2000400814</v>
      </c>
      <c r="D193" s="29" t="str">
        <f>VLOOKUP(C193,[3]รวม!$A$1:$C$789,3,FALSE)</f>
        <v>โรงเรียนปทุมเทพวิทยาคาร</v>
      </c>
      <c r="E193" s="28" t="s">
        <v>1439</v>
      </c>
      <c r="F193" s="28" t="s">
        <v>2219</v>
      </c>
      <c r="G193" s="28" t="s">
        <v>201</v>
      </c>
      <c r="H193" s="28" t="s">
        <v>2208</v>
      </c>
      <c r="I193" s="29" t="s">
        <v>2218</v>
      </c>
      <c r="J193" s="74">
        <v>9500</v>
      </c>
      <c r="K193" s="74">
        <v>-4325.75</v>
      </c>
      <c r="L193" s="74">
        <v>5174.25</v>
      </c>
    </row>
    <row r="194" spans="1:12" x14ac:dyDescent="0.35">
      <c r="A194" s="28">
        <v>2000400814</v>
      </c>
      <c r="B194" s="59" t="str">
        <f>VLOOKUP(A194,[3]รวม!$A$1:$C$789,3,FALSE)</f>
        <v>โรงเรียนปทุมเทพวิทยาคาร</v>
      </c>
      <c r="C194" s="28">
        <v>2000400814</v>
      </c>
      <c r="D194" s="29" t="str">
        <f>VLOOKUP(C194,[3]รวม!$A$1:$C$789,3,FALSE)</f>
        <v>โรงเรียนปทุมเทพวิทยาคาร</v>
      </c>
      <c r="E194" s="28" t="s">
        <v>1439</v>
      </c>
      <c r="F194" s="28" t="s">
        <v>2217</v>
      </c>
      <c r="G194" s="28" t="s">
        <v>201</v>
      </c>
      <c r="H194" s="28" t="s">
        <v>2208</v>
      </c>
      <c r="I194" s="29" t="s">
        <v>2216</v>
      </c>
      <c r="J194" s="74">
        <v>9500</v>
      </c>
      <c r="K194" s="74">
        <v>-4325.75</v>
      </c>
      <c r="L194" s="74">
        <v>5174.25</v>
      </c>
    </row>
    <row r="195" spans="1:12" x14ac:dyDescent="0.35">
      <c r="A195" s="28">
        <v>2000400814</v>
      </c>
      <c r="B195" s="59" t="str">
        <f>VLOOKUP(A195,[3]รวม!$A$1:$C$789,3,FALSE)</f>
        <v>โรงเรียนปทุมเทพวิทยาคาร</v>
      </c>
      <c r="C195" s="28">
        <v>2000400814</v>
      </c>
      <c r="D195" s="29" t="str">
        <f>VLOOKUP(C195,[3]รวม!$A$1:$C$789,3,FALSE)</f>
        <v>โรงเรียนปทุมเทพวิทยาคาร</v>
      </c>
      <c r="E195" s="28" t="s">
        <v>1439</v>
      </c>
      <c r="F195" s="28" t="s">
        <v>2215</v>
      </c>
      <c r="G195" s="28" t="s">
        <v>201</v>
      </c>
      <c r="H195" s="28" t="s">
        <v>2208</v>
      </c>
      <c r="I195" s="29" t="s">
        <v>2214</v>
      </c>
      <c r="J195" s="74">
        <v>9500</v>
      </c>
      <c r="K195" s="74">
        <v>-4325.75</v>
      </c>
      <c r="L195" s="74">
        <v>5174.25</v>
      </c>
    </row>
    <row r="196" spans="1:12" x14ac:dyDescent="0.35">
      <c r="A196" s="28">
        <v>2000400814</v>
      </c>
      <c r="B196" s="59" t="str">
        <f>VLOOKUP(A196,[3]รวม!$A$1:$C$789,3,FALSE)</f>
        <v>โรงเรียนปทุมเทพวิทยาคาร</v>
      </c>
      <c r="C196" s="28">
        <v>2000400814</v>
      </c>
      <c r="D196" s="29" t="str">
        <f>VLOOKUP(C196,[3]รวม!$A$1:$C$789,3,FALSE)</f>
        <v>โรงเรียนปทุมเทพวิทยาคาร</v>
      </c>
      <c r="E196" s="28" t="s">
        <v>1439</v>
      </c>
      <c r="F196" s="28" t="s">
        <v>2213</v>
      </c>
      <c r="G196" s="28" t="s">
        <v>201</v>
      </c>
      <c r="H196" s="28" t="s">
        <v>2208</v>
      </c>
      <c r="I196" s="29" t="s">
        <v>2212</v>
      </c>
      <c r="J196" s="74">
        <v>6500</v>
      </c>
      <c r="K196" s="74">
        <v>-2959.73</v>
      </c>
      <c r="L196" s="74">
        <v>3540.27</v>
      </c>
    </row>
    <row r="197" spans="1:12" x14ac:dyDescent="0.35">
      <c r="A197" s="28">
        <v>2000400814</v>
      </c>
      <c r="B197" s="59" t="str">
        <f>VLOOKUP(A197,[3]รวม!$A$1:$C$789,3,FALSE)</f>
        <v>โรงเรียนปทุมเทพวิทยาคาร</v>
      </c>
      <c r="C197" s="28">
        <v>2000400814</v>
      </c>
      <c r="D197" s="29" t="str">
        <f>VLOOKUP(C197,[3]รวม!$A$1:$C$789,3,FALSE)</f>
        <v>โรงเรียนปทุมเทพวิทยาคาร</v>
      </c>
      <c r="E197" s="28" t="s">
        <v>1439</v>
      </c>
      <c r="F197" s="28" t="s">
        <v>2211</v>
      </c>
      <c r="G197" s="28" t="s">
        <v>201</v>
      </c>
      <c r="H197" s="28" t="s">
        <v>2208</v>
      </c>
      <c r="I197" s="29" t="s">
        <v>2210</v>
      </c>
      <c r="J197" s="74">
        <v>6500</v>
      </c>
      <c r="K197" s="74">
        <v>-2959.73</v>
      </c>
      <c r="L197" s="74">
        <v>3540.27</v>
      </c>
    </row>
    <row r="198" spans="1:12" x14ac:dyDescent="0.35">
      <c r="A198" s="28">
        <v>2000400814</v>
      </c>
      <c r="B198" s="59" t="str">
        <f>VLOOKUP(A198,[3]รวม!$A$1:$C$789,3,FALSE)</f>
        <v>โรงเรียนปทุมเทพวิทยาคาร</v>
      </c>
      <c r="C198" s="28">
        <v>2000400814</v>
      </c>
      <c r="D198" s="29" t="str">
        <f>VLOOKUP(C198,[3]รวม!$A$1:$C$789,3,FALSE)</f>
        <v>โรงเรียนปทุมเทพวิทยาคาร</v>
      </c>
      <c r="E198" s="28" t="s">
        <v>1439</v>
      </c>
      <c r="F198" s="28" t="s">
        <v>2209</v>
      </c>
      <c r="G198" s="28" t="s">
        <v>201</v>
      </c>
      <c r="H198" s="28" t="s">
        <v>2208</v>
      </c>
      <c r="I198" s="29" t="s">
        <v>2207</v>
      </c>
      <c r="J198" s="74">
        <v>9800</v>
      </c>
      <c r="K198" s="74">
        <v>-4462.3599999999997</v>
      </c>
      <c r="L198" s="74">
        <v>5337.64</v>
      </c>
    </row>
    <row r="199" spans="1:12" x14ac:dyDescent="0.35">
      <c r="A199" s="28">
        <v>2000400814</v>
      </c>
      <c r="B199" s="59" t="str">
        <f>VLOOKUP(A199,[3]รวม!$A$1:$C$789,3,FALSE)</f>
        <v>โรงเรียนปทุมเทพวิทยาคาร</v>
      </c>
      <c r="C199" s="28">
        <v>2000400814</v>
      </c>
      <c r="D199" s="29" t="str">
        <f>VLOOKUP(C199,[3]รวม!$A$1:$C$789,3,FALSE)</f>
        <v>โรงเรียนปทุมเทพวิทยาคาร</v>
      </c>
      <c r="E199" s="28" t="s">
        <v>1439</v>
      </c>
      <c r="F199" s="28" t="s">
        <v>2206</v>
      </c>
      <c r="G199" s="28" t="s">
        <v>201</v>
      </c>
      <c r="H199" s="28" t="s">
        <v>2205</v>
      </c>
      <c r="I199" s="29" t="s">
        <v>2204</v>
      </c>
      <c r="J199" s="74">
        <v>40660</v>
      </c>
      <c r="K199" s="74">
        <v>-2294.8000000000002</v>
      </c>
      <c r="L199" s="74">
        <v>38365.199999999997</v>
      </c>
    </row>
    <row r="200" spans="1:12" x14ac:dyDescent="0.35">
      <c r="A200" s="28">
        <v>2000400075</v>
      </c>
      <c r="B200" s="59" t="str">
        <f>VLOOKUP(A200,[3]รวม!$A$1:$C$789,3,FALSE)</f>
        <v>ศูนย์การศึกษาพิเศษ ประจำจังหวัดมหาสารคาม</v>
      </c>
      <c r="C200" s="28">
        <v>2000400075</v>
      </c>
      <c r="D200" s="29" t="str">
        <f>VLOOKUP(C200,[3]รวม!$A$1:$C$789,3,FALSE)</f>
        <v>ศูนย์การศึกษาพิเศษ ประจำจังหวัดมหาสารคาม</v>
      </c>
      <c r="E200" s="28" t="s">
        <v>1439</v>
      </c>
      <c r="F200" s="28" t="s">
        <v>2203</v>
      </c>
      <c r="G200" s="28" t="s">
        <v>201</v>
      </c>
      <c r="H200" s="28" t="s">
        <v>2202</v>
      </c>
      <c r="I200" s="29" t="s">
        <v>1445</v>
      </c>
      <c r="J200" s="74">
        <v>10000</v>
      </c>
      <c r="K200" s="74">
        <v>-1441.1</v>
      </c>
      <c r="L200" s="74">
        <v>8558.9</v>
      </c>
    </row>
    <row r="201" spans="1:12" x14ac:dyDescent="0.35">
      <c r="A201" s="28">
        <v>2000400075</v>
      </c>
      <c r="B201" s="59" t="str">
        <f>VLOOKUP(A201,[3]รวม!$A$1:$C$789,3,FALSE)</f>
        <v>ศูนย์การศึกษาพิเศษ ประจำจังหวัดมหาสารคาม</v>
      </c>
      <c r="C201" s="28">
        <v>2000400075</v>
      </c>
      <c r="D201" s="29" t="str">
        <f>VLOOKUP(C201,[3]รวม!$A$1:$C$789,3,FALSE)</f>
        <v>ศูนย์การศึกษาพิเศษ ประจำจังหวัดมหาสารคาม</v>
      </c>
      <c r="E201" s="28" t="s">
        <v>1439</v>
      </c>
      <c r="F201" s="28" t="s">
        <v>2201</v>
      </c>
      <c r="G201" s="28" t="s">
        <v>201</v>
      </c>
      <c r="H201" s="28" t="s">
        <v>2191</v>
      </c>
      <c r="I201" s="29" t="s">
        <v>1540</v>
      </c>
      <c r="J201" s="74">
        <v>7500</v>
      </c>
      <c r="K201" s="74">
        <v>-439.44</v>
      </c>
      <c r="L201" s="74">
        <v>7060.56</v>
      </c>
    </row>
    <row r="202" spans="1:12" x14ac:dyDescent="0.35">
      <c r="A202" s="28">
        <v>2000400075</v>
      </c>
      <c r="B202" s="59" t="str">
        <f>VLOOKUP(A202,[3]รวม!$A$1:$C$789,3,FALSE)</f>
        <v>ศูนย์การศึกษาพิเศษ ประจำจังหวัดมหาสารคาม</v>
      </c>
      <c r="C202" s="28">
        <v>2000400075</v>
      </c>
      <c r="D202" s="29" t="str">
        <f>VLOOKUP(C202,[3]รวม!$A$1:$C$789,3,FALSE)</f>
        <v>ศูนย์การศึกษาพิเศษ ประจำจังหวัดมหาสารคาม</v>
      </c>
      <c r="E202" s="28" t="s">
        <v>1439</v>
      </c>
      <c r="F202" s="28" t="s">
        <v>2200</v>
      </c>
      <c r="G202" s="28" t="s">
        <v>201</v>
      </c>
      <c r="H202" s="28" t="s">
        <v>2191</v>
      </c>
      <c r="I202" s="29" t="s">
        <v>1540</v>
      </c>
      <c r="J202" s="74">
        <v>7500</v>
      </c>
      <c r="K202" s="74">
        <v>-439.44</v>
      </c>
      <c r="L202" s="74">
        <v>7060.56</v>
      </c>
    </row>
    <row r="203" spans="1:12" x14ac:dyDescent="0.35">
      <c r="A203" s="28">
        <v>2000400075</v>
      </c>
      <c r="B203" s="59" t="str">
        <f>VLOOKUP(A203,[3]รวม!$A$1:$C$789,3,FALSE)</f>
        <v>ศูนย์การศึกษาพิเศษ ประจำจังหวัดมหาสารคาม</v>
      </c>
      <c r="C203" s="28">
        <v>2000400075</v>
      </c>
      <c r="D203" s="29" t="str">
        <f>VLOOKUP(C203,[3]รวม!$A$1:$C$789,3,FALSE)</f>
        <v>ศูนย์การศึกษาพิเศษ ประจำจังหวัดมหาสารคาม</v>
      </c>
      <c r="E203" s="28" t="s">
        <v>1439</v>
      </c>
      <c r="F203" s="28" t="s">
        <v>2199</v>
      </c>
      <c r="G203" s="28" t="s">
        <v>201</v>
      </c>
      <c r="H203" s="28" t="s">
        <v>2191</v>
      </c>
      <c r="I203" s="29" t="s">
        <v>1540</v>
      </c>
      <c r="J203" s="74">
        <v>7500</v>
      </c>
      <c r="K203" s="74">
        <v>-439.44</v>
      </c>
      <c r="L203" s="74">
        <v>7060.56</v>
      </c>
    </row>
    <row r="204" spans="1:12" x14ac:dyDescent="0.35">
      <c r="A204" s="28">
        <v>2000400075</v>
      </c>
      <c r="B204" s="59" t="str">
        <f>VLOOKUP(A204,[3]รวม!$A$1:$C$789,3,FALSE)</f>
        <v>ศูนย์การศึกษาพิเศษ ประจำจังหวัดมหาสารคาม</v>
      </c>
      <c r="C204" s="28">
        <v>2000400075</v>
      </c>
      <c r="D204" s="29" t="str">
        <f>VLOOKUP(C204,[3]รวม!$A$1:$C$789,3,FALSE)</f>
        <v>ศูนย์การศึกษาพิเศษ ประจำจังหวัดมหาสารคาม</v>
      </c>
      <c r="E204" s="28" t="s">
        <v>1439</v>
      </c>
      <c r="F204" s="28" t="s">
        <v>2198</v>
      </c>
      <c r="G204" s="28" t="s">
        <v>201</v>
      </c>
      <c r="H204" s="28" t="s">
        <v>2191</v>
      </c>
      <c r="I204" s="29" t="s">
        <v>1540</v>
      </c>
      <c r="J204" s="74">
        <v>7500</v>
      </c>
      <c r="K204" s="74">
        <v>-439.44</v>
      </c>
      <c r="L204" s="74">
        <v>7060.56</v>
      </c>
    </row>
    <row r="205" spans="1:12" x14ac:dyDescent="0.35">
      <c r="A205" s="28">
        <v>2000400075</v>
      </c>
      <c r="B205" s="59" t="str">
        <f>VLOOKUP(A205,[3]รวม!$A$1:$C$789,3,FALSE)</f>
        <v>ศูนย์การศึกษาพิเศษ ประจำจังหวัดมหาสารคาม</v>
      </c>
      <c r="C205" s="28">
        <v>2000400075</v>
      </c>
      <c r="D205" s="29" t="str">
        <f>VLOOKUP(C205,[3]รวม!$A$1:$C$789,3,FALSE)</f>
        <v>ศูนย์การศึกษาพิเศษ ประจำจังหวัดมหาสารคาม</v>
      </c>
      <c r="E205" s="28" t="s">
        <v>1439</v>
      </c>
      <c r="F205" s="28" t="s">
        <v>2197</v>
      </c>
      <c r="G205" s="28" t="s">
        <v>201</v>
      </c>
      <c r="H205" s="28" t="s">
        <v>2191</v>
      </c>
      <c r="I205" s="29" t="s">
        <v>1540</v>
      </c>
      <c r="J205" s="74">
        <v>7500</v>
      </c>
      <c r="K205" s="74">
        <v>-439.44</v>
      </c>
      <c r="L205" s="74">
        <v>7060.56</v>
      </c>
    </row>
    <row r="206" spans="1:12" x14ac:dyDescent="0.35">
      <c r="A206" s="28">
        <v>2000400075</v>
      </c>
      <c r="B206" s="59" t="str">
        <f>VLOOKUP(A206,[3]รวม!$A$1:$C$789,3,FALSE)</f>
        <v>ศูนย์การศึกษาพิเศษ ประจำจังหวัดมหาสารคาม</v>
      </c>
      <c r="C206" s="28">
        <v>2000400075</v>
      </c>
      <c r="D206" s="29" t="str">
        <f>VLOOKUP(C206,[3]รวม!$A$1:$C$789,3,FALSE)</f>
        <v>ศูนย์การศึกษาพิเศษ ประจำจังหวัดมหาสารคาม</v>
      </c>
      <c r="E206" s="28" t="s">
        <v>1439</v>
      </c>
      <c r="F206" s="28" t="s">
        <v>2196</v>
      </c>
      <c r="G206" s="28" t="s">
        <v>201</v>
      </c>
      <c r="H206" s="28" t="s">
        <v>2191</v>
      </c>
      <c r="I206" s="29" t="s">
        <v>1540</v>
      </c>
      <c r="J206" s="74">
        <v>7500</v>
      </c>
      <c r="K206" s="74">
        <v>-439.44</v>
      </c>
      <c r="L206" s="74">
        <v>7060.56</v>
      </c>
    </row>
    <row r="207" spans="1:12" x14ac:dyDescent="0.35">
      <c r="A207" s="28">
        <v>2000400075</v>
      </c>
      <c r="B207" s="59" t="str">
        <f>VLOOKUP(A207,[3]รวม!$A$1:$C$789,3,FALSE)</f>
        <v>ศูนย์การศึกษาพิเศษ ประจำจังหวัดมหาสารคาม</v>
      </c>
      <c r="C207" s="28">
        <v>2000400075</v>
      </c>
      <c r="D207" s="29" t="str">
        <f>VLOOKUP(C207,[3]รวม!$A$1:$C$789,3,FALSE)</f>
        <v>ศูนย์การศึกษาพิเศษ ประจำจังหวัดมหาสารคาม</v>
      </c>
      <c r="E207" s="28" t="s">
        <v>1439</v>
      </c>
      <c r="F207" s="28" t="s">
        <v>2195</v>
      </c>
      <c r="G207" s="28" t="s">
        <v>201</v>
      </c>
      <c r="H207" s="28" t="s">
        <v>2191</v>
      </c>
      <c r="I207" s="29" t="s">
        <v>1540</v>
      </c>
      <c r="J207" s="74">
        <v>7500</v>
      </c>
      <c r="K207" s="74">
        <v>-439.44</v>
      </c>
      <c r="L207" s="74">
        <v>7060.56</v>
      </c>
    </row>
    <row r="208" spans="1:12" x14ac:dyDescent="0.35">
      <c r="A208" s="28">
        <v>2000400075</v>
      </c>
      <c r="B208" s="59" t="str">
        <f>VLOOKUP(A208,[3]รวม!$A$1:$C$789,3,FALSE)</f>
        <v>ศูนย์การศึกษาพิเศษ ประจำจังหวัดมหาสารคาม</v>
      </c>
      <c r="C208" s="28">
        <v>2000400075</v>
      </c>
      <c r="D208" s="29" t="str">
        <f>VLOOKUP(C208,[3]รวม!$A$1:$C$789,3,FALSE)</f>
        <v>ศูนย์การศึกษาพิเศษ ประจำจังหวัดมหาสารคาม</v>
      </c>
      <c r="E208" s="28" t="s">
        <v>1439</v>
      </c>
      <c r="F208" s="28" t="s">
        <v>2194</v>
      </c>
      <c r="G208" s="28" t="s">
        <v>201</v>
      </c>
      <c r="H208" s="28" t="s">
        <v>2191</v>
      </c>
      <c r="I208" s="29" t="s">
        <v>1540</v>
      </c>
      <c r="J208" s="74">
        <v>7500</v>
      </c>
      <c r="K208" s="74">
        <v>-439.44</v>
      </c>
      <c r="L208" s="74">
        <v>7060.56</v>
      </c>
    </row>
    <row r="209" spans="1:12" x14ac:dyDescent="0.35">
      <c r="A209" s="28">
        <v>2000400075</v>
      </c>
      <c r="B209" s="59" t="str">
        <f>VLOOKUP(A209,[3]รวม!$A$1:$C$789,3,FALSE)</f>
        <v>ศูนย์การศึกษาพิเศษ ประจำจังหวัดมหาสารคาม</v>
      </c>
      <c r="C209" s="28">
        <v>2000400075</v>
      </c>
      <c r="D209" s="29" t="str">
        <f>VLOOKUP(C209,[3]รวม!$A$1:$C$789,3,FALSE)</f>
        <v>ศูนย์การศึกษาพิเศษ ประจำจังหวัดมหาสารคาม</v>
      </c>
      <c r="E209" s="28" t="s">
        <v>1439</v>
      </c>
      <c r="F209" s="28" t="s">
        <v>2193</v>
      </c>
      <c r="G209" s="28" t="s">
        <v>201</v>
      </c>
      <c r="H209" s="28" t="s">
        <v>2191</v>
      </c>
      <c r="I209" s="29" t="s">
        <v>1540</v>
      </c>
      <c r="J209" s="74">
        <v>7500</v>
      </c>
      <c r="K209" s="74">
        <v>-439.44</v>
      </c>
      <c r="L209" s="74">
        <v>7060.56</v>
      </c>
    </row>
    <row r="210" spans="1:12" x14ac:dyDescent="0.35">
      <c r="A210" s="28">
        <v>2000400075</v>
      </c>
      <c r="B210" s="59" t="str">
        <f>VLOOKUP(A210,[3]รวม!$A$1:$C$789,3,FALSE)</f>
        <v>ศูนย์การศึกษาพิเศษ ประจำจังหวัดมหาสารคาม</v>
      </c>
      <c r="C210" s="28">
        <v>2000400075</v>
      </c>
      <c r="D210" s="29" t="str">
        <f>VLOOKUP(C210,[3]รวม!$A$1:$C$789,3,FALSE)</f>
        <v>ศูนย์การศึกษาพิเศษ ประจำจังหวัดมหาสารคาม</v>
      </c>
      <c r="E210" s="28" t="s">
        <v>1439</v>
      </c>
      <c r="F210" s="28" t="s">
        <v>2192</v>
      </c>
      <c r="G210" s="28" t="s">
        <v>201</v>
      </c>
      <c r="H210" s="28" t="s">
        <v>2191</v>
      </c>
      <c r="I210" s="29" t="s">
        <v>1540</v>
      </c>
      <c r="J210" s="74">
        <v>7500</v>
      </c>
      <c r="K210" s="74">
        <v>-439.44</v>
      </c>
      <c r="L210" s="74">
        <v>7060.56</v>
      </c>
    </row>
    <row r="211" spans="1:12" x14ac:dyDescent="0.35">
      <c r="A211" s="28">
        <v>2000400657</v>
      </c>
      <c r="B211" s="59" t="str">
        <f>VLOOKUP(A211,[3]รวม!$A$1:$C$789,3,FALSE)</f>
        <v>โรงเรียนปทุมรัตน์พิทยาคม</v>
      </c>
      <c r="C211" s="28">
        <v>2000400657</v>
      </c>
      <c r="D211" s="29" t="str">
        <f>VLOOKUP(C211,[3]รวม!$A$1:$C$789,3,FALSE)</f>
        <v>โรงเรียนปทุมรัตน์พิทยาคม</v>
      </c>
      <c r="E211" s="28" t="s">
        <v>1439</v>
      </c>
      <c r="F211" s="28" t="s">
        <v>2189</v>
      </c>
      <c r="G211" s="28" t="s">
        <v>201</v>
      </c>
      <c r="H211" s="28" t="s">
        <v>2188</v>
      </c>
      <c r="I211" s="29" t="s">
        <v>2187</v>
      </c>
      <c r="J211" s="74">
        <v>390000</v>
      </c>
      <c r="K211" s="74">
        <v>-172695.21</v>
      </c>
      <c r="L211" s="74">
        <v>217304.79</v>
      </c>
    </row>
    <row r="212" spans="1:12" x14ac:dyDescent="0.35">
      <c r="A212" s="28">
        <v>2000400113</v>
      </c>
      <c r="B212" s="59" t="str">
        <f>VLOOKUP(A212,[3]รวม!$A$1:$C$789,3,FALSE)</f>
        <v>โรงเรียนกาฬสินธุ์ปัญญานุกูล</v>
      </c>
      <c r="C212" s="28">
        <v>2000400113</v>
      </c>
      <c r="D212" s="29" t="str">
        <f>VLOOKUP(C212,[3]รวม!$A$1:$C$789,3,FALSE)</f>
        <v>โรงเรียนกาฬสินธุ์ปัญญานุกูล</v>
      </c>
      <c r="E212" s="28" t="s">
        <v>1439</v>
      </c>
      <c r="F212" s="28" t="s">
        <v>2186</v>
      </c>
      <c r="G212" s="28" t="s">
        <v>201</v>
      </c>
      <c r="H212" s="28" t="s">
        <v>2185</v>
      </c>
      <c r="I212" s="29" t="s">
        <v>2184</v>
      </c>
      <c r="J212" s="74">
        <v>88000</v>
      </c>
      <c r="K212" s="74">
        <v>-21441.47</v>
      </c>
      <c r="L212" s="74">
        <v>66558.53</v>
      </c>
    </row>
    <row r="213" spans="1:12" x14ac:dyDescent="0.35">
      <c r="A213" s="28">
        <v>2000400527</v>
      </c>
      <c r="B213" s="59" t="str">
        <f>VLOOKUP(A213,[3]รวม!$A$1:$C$789,3,FALSE)</f>
        <v>โรงเรียนราชประชานุเคราะห์ 53</v>
      </c>
      <c r="C213" s="28">
        <v>2000400527</v>
      </c>
      <c r="D213" s="29" t="str">
        <f>VLOOKUP(C213,[3]รวม!$A$1:$C$789,3,FALSE)</f>
        <v>โรงเรียนราชประชานุเคราะห์ 53</v>
      </c>
      <c r="E213" s="28" t="s">
        <v>1439</v>
      </c>
      <c r="F213" s="28" t="s">
        <v>2182</v>
      </c>
      <c r="G213" s="28" t="s">
        <v>201</v>
      </c>
      <c r="H213" s="28" t="s">
        <v>2181</v>
      </c>
      <c r="I213" s="29" t="s">
        <v>1448</v>
      </c>
      <c r="J213" s="74">
        <v>9500</v>
      </c>
      <c r="K213" s="74">
        <v>-423.37</v>
      </c>
      <c r="L213" s="74">
        <v>9076.6299999999992</v>
      </c>
    </row>
    <row r="214" spans="1:12" x14ac:dyDescent="0.35">
      <c r="A214" s="28">
        <v>2000400677</v>
      </c>
      <c r="B214" s="59" t="str">
        <f>VLOOKUP(A214,[3]รวม!$A$1:$C$789,3,FALSE)</f>
        <v>โรงเรียนเตรียมอุดมศึกษา ภาคตะวันออกเฉียงเหนือ</v>
      </c>
      <c r="C214" s="28">
        <v>2000400677</v>
      </c>
      <c r="D214" s="29" t="str">
        <f>VLOOKUP(C214,[3]รวม!$A$1:$C$789,3,FALSE)</f>
        <v>โรงเรียนเตรียมอุดมศึกษา ภาคตะวันออกเฉียงเหนือ</v>
      </c>
      <c r="E214" s="28" t="s">
        <v>1439</v>
      </c>
      <c r="F214" s="28" t="s">
        <v>2180</v>
      </c>
      <c r="G214" s="28" t="s">
        <v>201</v>
      </c>
      <c r="H214" s="28" t="s">
        <v>2179</v>
      </c>
      <c r="I214" s="29" t="s">
        <v>2178</v>
      </c>
      <c r="J214" s="74">
        <v>18190</v>
      </c>
      <c r="K214" s="74">
        <v>-1615.78</v>
      </c>
      <c r="L214" s="74">
        <v>16574.22</v>
      </c>
    </row>
    <row r="215" spans="1:12" x14ac:dyDescent="0.35">
      <c r="A215" s="28">
        <v>2000400106</v>
      </c>
      <c r="B215" s="59" t="str">
        <f>VLOOKUP(A215,[3]รวม!$A$1:$C$789,3,FALSE)</f>
        <v>โรงเรียนโสตศึกษาอนุสารสุนทร</v>
      </c>
      <c r="C215" s="28">
        <v>2000400106</v>
      </c>
      <c r="D215" s="29" t="str">
        <f>VLOOKUP(C215,[3]รวม!$A$1:$C$789,3,FALSE)</f>
        <v>โรงเรียนโสตศึกษาอนุสารสุนทร</v>
      </c>
      <c r="E215" s="28" t="s">
        <v>1439</v>
      </c>
      <c r="F215" s="28" t="s">
        <v>2177</v>
      </c>
      <c r="G215" s="28" t="s">
        <v>201</v>
      </c>
      <c r="H215" s="28" t="s">
        <v>2176</v>
      </c>
      <c r="I215" s="29" t="s">
        <v>1445</v>
      </c>
      <c r="J215" s="74">
        <v>7200</v>
      </c>
      <c r="K215" s="74">
        <v>-2307.81</v>
      </c>
      <c r="L215" s="74">
        <v>4892.1899999999996</v>
      </c>
    </row>
    <row r="216" spans="1:12" x14ac:dyDescent="0.35">
      <c r="A216" s="28">
        <v>2000400539</v>
      </c>
      <c r="B216" s="59" t="str">
        <f>VLOOKUP(A216,[3]รวม!$A$1:$C$789,3,FALSE)</f>
        <v>โรงเรียนราชประชานุเคราะห์ 61</v>
      </c>
      <c r="C216" s="28">
        <v>2000400539</v>
      </c>
      <c r="D216" s="29" t="str">
        <f>VLOOKUP(C216,[3]รวม!$A$1:$C$789,3,FALSE)</f>
        <v>โรงเรียนราชประชานุเคราะห์ 61</v>
      </c>
      <c r="E216" s="28" t="s">
        <v>1439</v>
      </c>
      <c r="F216" s="28" t="s">
        <v>2174</v>
      </c>
      <c r="G216" s="28" t="s">
        <v>201</v>
      </c>
      <c r="H216" s="28" t="s">
        <v>1545</v>
      </c>
      <c r="I216" s="29" t="s">
        <v>1445</v>
      </c>
      <c r="J216" s="74">
        <v>16000</v>
      </c>
      <c r="K216" s="74">
        <v>-11935.37</v>
      </c>
      <c r="L216" s="74">
        <v>4064.63</v>
      </c>
    </row>
    <row r="217" spans="1:12" x14ac:dyDescent="0.35">
      <c r="A217" s="28">
        <v>2000400540</v>
      </c>
      <c r="B217" s="59" t="str">
        <f>VLOOKUP(A217,[3]รวม!$A$1:$C$789,3,FALSE)</f>
        <v>โรงเรียนราชประชานุเคราะห์ 60</v>
      </c>
      <c r="C217" s="28">
        <v>2000400540</v>
      </c>
      <c r="D217" s="29" t="str">
        <f>VLOOKUP(C217,[3]รวม!$A$1:$C$789,3,FALSE)</f>
        <v>โรงเรียนราชประชานุเคราะห์ 60</v>
      </c>
      <c r="E217" s="28" t="s">
        <v>1439</v>
      </c>
      <c r="F217" s="28" t="s">
        <v>2173</v>
      </c>
      <c r="G217" s="28" t="s">
        <v>201</v>
      </c>
      <c r="H217" s="28" t="s">
        <v>2172</v>
      </c>
      <c r="I217" s="29" t="s">
        <v>2171</v>
      </c>
      <c r="J217" s="74">
        <v>62500</v>
      </c>
      <c r="K217" s="74">
        <v>-29965.759999999998</v>
      </c>
      <c r="L217" s="74">
        <v>32534.240000000002</v>
      </c>
    </row>
    <row r="218" spans="1:12" x14ac:dyDescent="0.35">
      <c r="A218" s="28">
        <v>2000400541</v>
      </c>
      <c r="B218" s="59" t="str">
        <f>VLOOKUP(A218,[3]รวม!$A$1:$C$789,3,FALSE)</f>
        <v>โรงเรียนราชประชานุเคราะห์ 31</v>
      </c>
      <c r="C218" s="28">
        <v>2000400541</v>
      </c>
      <c r="D218" s="29" t="str">
        <f>VLOOKUP(C218,[3]รวม!$A$1:$C$789,3,FALSE)</f>
        <v>โรงเรียนราชประชานุเคราะห์ 31</v>
      </c>
      <c r="E218" s="28" t="s">
        <v>1439</v>
      </c>
      <c r="F218" s="28" t="s">
        <v>2170</v>
      </c>
      <c r="G218" s="28" t="s">
        <v>201</v>
      </c>
      <c r="H218" s="28" t="s">
        <v>2169</v>
      </c>
      <c r="I218" s="29" t="s">
        <v>2168</v>
      </c>
      <c r="J218" s="74">
        <v>305250</v>
      </c>
      <c r="K218" s="74">
        <v>-305249</v>
      </c>
      <c r="L218" s="74">
        <v>1</v>
      </c>
    </row>
    <row r="219" spans="1:12" x14ac:dyDescent="0.35">
      <c r="A219" s="28">
        <v>2000400541</v>
      </c>
      <c r="B219" s="59" t="str">
        <f>VLOOKUP(A219,[3]รวม!$A$1:$C$789,3,FALSE)</f>
        <v>โรงเรียนราชประชานุเคราะห์ 31</v>
      </c>
      <c r="C219" s="28">
        <v>2000400541</v>
      </c>
      <c r="D219" s="29" t="str">
        <f>VLOOKUP(C219,[3]รวม!$A$1:$C$789,3,FALSE)</f>
        <v>โรงเรียนราชประชานุเคราะห์ 31</v>
      </c>
      <c r="E219" s="28" t="s">
        <v>1439</v>
      </c>
      <c r="F219" s="28" t="s">
        <v>2167</v>
      </c>
      <c r="G219" s="28" t="s">
        <v>201</v>
      </c>
      <c r="H219" s="28" t="s">
        <v>2166</v>
      </c>
      <c r="I219" s="29" t="s">
        <v>1887</v>
      </c>
      <c r="J219" s="74">
        <v>61770</v>
      </c>
      <c r="K219" s="74">
        <v>-10988.85</v>
      </c>
      <c r="L219" s="74">
        <v>50781.15</v>
      </c>
    </row>
    <row r="220" spans="1:12" x14ac:dyDescent="0.35">
      <c r="A220" s="28">
        <v>2000400541</v>
      </c>
      <c r="B220" s="59" t="str">
        <f>VLOOKUP(A220,[3]รวม!$A$1:$C$789,3,FALSE)</f>
        <v>โรงเรียนราชประชานุเคราะห์ 31</v>
      </c>
      <c r="C220" s="28">
        <v>2000400541</v>
      </c>
      <c r="D220" s="29" t="str">
        <f>VLOOKUP(C220,[3]รวม!$A$1:$C$789,3,FALSE)</f>
        <v>โรงเรียนราชประชานุเคราะห์ 31</v>
      </c>
      <c r="E220" s="28" t="s">
        <v>1439</v>
      </c>
      <c r="F220" s="28" t="s">
        <v>2165</v>
      </c>
      <c r="G220" s="28" t="s">
        <v>201</v>
      </c>
      <c r="H220" s="28" t="s">
        <v>2164</v>
      </c>
      <c r="I220" s="29" t="s">
        <v>2163</v>
      </c>
      <c r="J220" s="74">
        <v>182940</v>
      </c>
      <c r="K220" s="74">
        <v>-32495.64</v>
      </c>
      <c r="L220" s="74">
        <v>150444.35999999999</v>
      </c>
    </row>
    <row r="221" spans="1:12" x14ac:dyDescent="0.35">
      <c r="A221" s="28">
        <v>2000400593</v>
      </c>
      <c r="B221" s="59" t="str">
        <f>VLOOKUP(A221,[3]รวม!$A$1:$C$789,3,FALSE)</f>
        <v>โรงเรียนยุพราชวิทยาลัย</v>
      </c>
      <c r="C221" s="28">
        <v>2000400593</v>
      </c>
      <c r="D221" s="29" t="str">
        <f>VLOOKUP(C221,[3]รวม!$A$1:$C$789,3,FALSE)</f>
        <v>โรงเรียนยุพราชวิทยาลัย</v>
      </c>
      <c r="E221" s="28" t="s">
        <v>1439</v>
      </c>
      <c r="F221" s="28" t="s">
        <v>2162</v>
      </c>
      <c r="G221" s="28" t="s">
        <v>201</v>
      </c>
      <c r="H221" s="28" t="s">
        <v>2161</v>
      </c>
      <c r="I221" s="29" t="s">
        <v>2160</v>
      </c>
      <c r="J221" s="74">
        <v>995200</v>
      </c>
      <c r="K221" s="74">
        <v>-310645.77</v>
      </c>
      <c r="L221" s="74">
        <v>684554.23</v>
      </c>
    </row>
    <row r="222" spans="1:12" x14ac:dyDescent="0.35">
      <c r="A222" s="28">
        <v>2000400593</v>
      </c>
      <c r="B222" s="59" t="str">
        <f>VLOOKUP(A222,[3]รวม!$A$1:$C$789,3,FALSE)</f>
        <v>โรงเรียนยุพราชวิทยาลัย</v>
      </c>
      <c r="C222" s="28">
        <v>2000400593</v>
      </c>
      <c r="D222" s="29" t="str">
        <f>VLOOKUP(C222,[3]รวม!$A$1:$C$789,3,FALSE)</f>
        <v>โรงเรียนยุพราชวิทยาลัย</v>
      </c>
      <c r="E222" s="28" t="s">
        <v>1439</v>
      </c>
      <c r="F222" s="28" t="s">
        <v>2159</v>
      </c>
      <c r="G222" s="28" t="s">
        <v>201</v>
      </c>
      <c r="H222" s="28" t="s">
        <v>1352</v>
      </c>
      <c r="I222" s="29" t="s">
        <v>2157</v>
      </c>
      <c r="J222" s="74">
        <v>15255</v>
      </c>
      <c r="K222" s="74">
        <v>-3811.66</v>
      </c>
      <c r="L222" s="74">
        <v>11443.34</v>
      </c>
    </row>
    <row r="223" spans="1:12" x14ac:dyDescent="0.35">
      <c r="A223" s="28">
        <v>2000400593</v>
      </c>
      <c r="B223" s="59" t="str">
        <f>VLOOKUP(A223,[3]รวม!$A$1:$C$789,3,FALSE)</f>
        <v>โรงเรียนยุพราชวิทยาลัย</v>
      </c>
      <c r="C223" s="28">
        <v>2000400593</v>
      </c>
      <c r="D223" s="29" t="str">
        <f>VLOOKUP(C223,[3]รวม!$A$1:$C$789,3,FALSE)</f>
        <v>โรงเรียนยุพราชวิทยาลัย</v>
      </c>
      <c r="E223" s="28" t="s">
        <v>1439</v>
      </c>
      <c r="F223" s="28" t="s">
        <v>2158</v>
      </c>
      <c r="G223" s="28" t="s">
        <v>201</v>
      </c>
      <c r="H223" s="28" t="s">
        <v>1352</v>
      </c>
      <c r="I223" s="29" t="s">
        <v>2157</v>
      </c>
      <c r="J223" s="74">
        <v>15255</v>
      </c>
      <c r="K223" s="74">
        <v>-3811.66</v>
      </c>
      <c r="L223" s="74">
        <v>11443.34</v>
      </c>
    </row>
    <row r="224" spans="1:12" x14ac:dyDescent="0.35">
      <c r="A224" s="28">
        <v>2000400593</v>
      </c>
      <c r="B224" s="59" t="str">
        <f>VLOOKUP(A224,[3]รวม!$A$1:$C$789,3,FALSE)</f>
        <v>โรงเรียนยุพราชวิทยาลัย</v>
      </c>
      <c r="C224" s="28">
        <v>2000400593</v>
      </c>
      <c r="D224" s="29" t="str">
        <f>VLOOKUP(C224,[3]รวม!$A$1:$C$789,3,FALSE)</f>
        <v>โรงเรียนยุพราชวิทยาลัย</v>
      </c>
      <c r="E224" s="28" t="s">
        <v>1439</v>
      </c>
      <c r="F224" s="28" t="s">
        <v>2156</v>
      </c>
      <c r="G224" s="28" t="s">
        <v>201</v>
      </c>
      <c r="H224" s="28" t="s">
        <v>1352</v>
      </c>
      <c r="I224" s="29" t="s">
        <v>2155</v>
      </c>
      <c r="J224" s="74">
        <v>12000</v>
      </c>
      <c r="K224" s="74">
        <v>-2998.35</v>
      </c>
      <c r="L224" s="74">
        <v>9001.65</v>
      </c>
    </row>
    <row r="225" spans="1:12" x14ac:dyDescent="0.35">
      <c r="A225" s="28">
        <v>2000400593</v>
      </c>
      <c r="B225" s="59" t="str">
        <f>VLOOKUP(A225,[3]รวม!$A$1:$C$789,3,FALSE)</f>
        <v>โรงเรียนยุพราชวิทยาลัย</v>
      </c>
      <c r="C225" s="28">
        <v>2000400593</v>
      </c>
      <c r="D225" s="29" t="str">
        <f>VLOOKUP(C225,[3]รวม!$A$1:$C$789,3,FALSE)</f>
        <v>โรงเรียนยุพราชวิทยาลัย</v>
      </c>
      <c r="E225" s="28" t="s">
        <v>1439</v>
      </c>
      <c r="F225" s="28" t="s">
        <v>2154</v>
      </c>
      <c r="G225" s="28" t="s">
        <v>201</v>
      </c>
      <c r="H225" s="28" t="s">
        <v>1352</v>
      </c>
      <c r="I225" s="29" t="s">
        <v>2153</v>
      </c>
      <c r="J225" s="74">
        <v>13000</v>
      </c>
      <c r="K225" s="74">
        <v>-3248.23</v>
      </c>
      <c r="L225" s="74">
        <v>9751.77</v>
      </c>
    </row>
    <row r="226" spans="1:12" x14ac:dyDescent="0.35">
      <c r="A226" s="28">
        <v>2000400593</v>
      </c>
      <c r="B226" s="59" t="str">
        <f>VLOOKUP(A226,[3]รวม!$A$1:$C$789,3,FALSE)</f>
        <v>โรงเรียนยุพราชวิทยาลัย</v>
      </c>
      <c r="C226" s="28">
        <v>2000400593</v>
      </c>
      <c r="D226" s="29" t="str">
        <f>VLOOKUP(C226,[3]รวม!$A$1:$C$789,3,FALSE)</f>
        <v>โรงเรียนยุพราชวิทยาลัย</v>
      </c>
      <c r="E226" s="28" t="s">
        <v>1439</v>
      </c>
      <c r="F226" s="28" t="s">
        <v>2152</v>
      </c>
      <c r="G226" s="28" t="s">
        <v>201</v>
      </c>
      <c r="H226" s="28" t="s">
        <v>1352</v>
      </c>
      <c r="I226" s="29" t="s">
        <v>2125</v>
      </c>
      <c r="J226" s="74">
        <v>23000</v>
      </c>
      <c r="K226" s="74">
        <v>-5746.84</v>
      </c>
      <c r="L226" s="74">
        <v>17253.16</v>
      </c>
    </row>
    <row r="227" spans="1:12" x14ac:dyDescent="0.35">
      <c r="A227" s="28">
        <v>2000400593</v>
      </c>
      <c r="B227" s="59" t="str">
        <f>VLOOKUP(A227,[3]รวม!$A$1:$C$789,3,FALSE)</f>
        <v>โรงเรียนยุพราชวิทยาลัย</v>
      </c>
      <c r="C227" s="28">
        <v>2000400593</v>
      </c>
      <c r="D227" s="29" t="str">
        <f>VLOOKUP(C227,[3]รวม!$A$1:$C$789,3,FALSE)</f>
        <v>โรงเรียนยุพราชวิทยาลัย</v>
      </c>
      <c r="E227" s="28" t="s">
        <v>1439</v>
      </c>
      <c r="F227" s="28" t="s">
        <v>2151</v>
      </c>
      <c r="G227" s="28" t="s">
        <v>201</v>
      </c>
      <c r="H227" s="28" t="s">
        <v>1352</v>
      </c>
      <c r="I227" s="29" t="s">
        <v>2149</v>
      </c>
      <c r="J227" s="74">
        <v>15500</v>
      </c>
      <c r="K227" s="74">
        <v>-3872.86</v>
      </c>
      <c r="L227" s="74">
        <v>11627.14</v>
      </c>
    </row>
    <row r="228" spans="1:12" x14ac:dyDescent="0.35">
      <c r="A228" s="28">
        <v>2000400593</v>
      </c>
      <c r="B228" s="59" t="str">
        <f>VLOOKUP(A228,[3]รวม!$A$1:$C$789,3,FALSE)</f>
        <v>โรงเรียนยุพราชวิทยาลัย</v>
      </c>
      <c r="C228" s="28">
        <v>2000400593</v>
      </c>
      <c r="D228" s="29" t="str">
        <f>VLOOKUP(C228,[3]รวม!$A$1:$C$789,3,FALSE)</f>
        <v>โรงเรียนยุพราชวิทยาลัย</v>
      </c>
      <c r="E228" s="28" t="s">
        <v>1439</v>
      </c>
      <c r="F228" s="28" t="s">
        <v>2150</v>
      </c>
      <c r="G228" s="28" t="s">
        <v>201</v>
      </c>
      <c r="H228" s="28" t="s">
        <v>1352</v>
      </c>
      <c r="I228" s="29" t="s">
        <v>2149</v>
      </c>
      <c r="J228" s="74">
        <v>15500</v>
      </c>
      <c r="K228" s="74">
        <v>-3872.86</v>
      </c>
      <c r="L228" s="74">
        <v>11627.14</v>
      </c>
    </row>
    <row r="229" spans="1:12" x14ac:dyDescent="0.35">
      <c r="A229" s="28">
        <v>2000400551</v>
      </c>
      <c r="B229" s="59" t="str">
        <f>VLOOKUP(A229,[3]รวม!$A$1:$C$789,3,FALSE)</f>
        <v>โรงเรียนราชประชานุเคราะห์ 26</v>
      </c>
      <c r="C229" s="28">
        <v>2000400551</v>
      </c>
      <c r="D229" s="29" t="str">
        <f>VLOOKUP(C229,[3]รวม!$A$1:$C$789,3,FALSE)</f>
        <v>โรงเรียนราชประชานุเคราะห์ 26</v>
      </c>
      <c r="E229" s="28" t="s">
        <v>1439</v>
      </c>
      <c r="F229" s="28" t="s">
        <v>2148</v>
      </c>
      <c r="G229" s="28" t="s">
        <v>201</v>
      </c>
      <c r="H229" s="28" t="s">
        <v>2147</v>
      </c>
      <c r="I229" s="29" t="s">
        <v>2146</v>
      </c>
      <c r="J229" s="74">
        <v>30500</v>
      </c>
      <c r="K229" s="74">
        <v>-4690.59</v>
      </c>
      <c r="L229" s="74">
        <v>25809.41</v>
      </c>
    </row>
    <row r="230" spans="1:12" x14ac:dyDescent="0.35">
      <c r="A230" s="28">
        <v>2000400066</v>
      </c>
      <c r="B230" s="59" t="str">
        <f>VLOOKUP(A230,[3]รวม!$A$1:$C$789,3,FALSE)</f>
        <v>ศูนย์การศึกษาพิเศษ ประจำจังหวัดลำปาง</v>
      </c>
      <c r="C230" s="28">
        <v>2000400066</v>
      </c>
      <c r="D230" s="29" t="str">
        <f>VLOOKUP(C230,[3]รวม!$A$1:$C$789,3,FALSE)</f>
        <v>ศูนย์การศึกษาพิเศษ ประจำจังหวัดลำปาง</v>
      </c>
      <c r="E230" s="28" t="s">
        <v>1439</v>
      </c>
      <c r="F230" s="28" t="s">
        <v>2145</v>
      </c>
      <c r="G230" s="28" t="s">
        <v>201</v>
      </c>
      <c r="H230" s="28" t="s">
        <v>2144</v>
      </c>
      <c r="I230" s="29" t="s">
        <v>2143</v>
      </c>
      <c r="J230" s="74">
        <v>10000</v>
      </c>
      <c r="K230" s="74">
        <v>-554.95000000000005</v>
      </c>
      <c r="L230" s="74">
        <v>9445.0499999999993</v>
      </c>
    </row>
    <row r="231" spans="1:12" x14ac:dyDescent="0.35">
      <c r="A231" s="28">
        <v>2000400666</v>
      </c>
      <c r="B231" s="59" t="str">
        <f>VLOOKUP(A231,[3]รวม!$A$1:$C$789,3,FALSE)</f>
        <v>โรงเรียนบุญวาทย์วิทยาลัย</v>
      </c>
      <c r="C231" s="28">
        <v>2000400666</v>
      </c>
      <c r="D231" s="29" t="str">
        <f>VLOOKUP(C231,[3]รวม!$A$1:$C$789,3,FALSE)</f>
        <v>โรงเรียนบุญวาทย์วิทยาลัย</v>
      </c>
      <c r="E231" s="28" t="s">
        <v>1439</v>
      </c>
      <c r="F231" s="28" t="s">
        <v>2141</v>
      </c>
      <c r="G231" s="28" t="s">
        <v>201</v>
      </c>
      <c r="H231" s="28" t="s">
        <v>2139</v>
      </c>
      <c r="I231" s="29" t="s">
        <v>2138</v>
      </c>
      <c r="J231" s="74">
        <v>9500</v>
      </c>
      <c r="K231" s="74">
        <v>-6975.34</v>
      </c>
      <c r="L231" s="74">
        <v>2524.66</v>
      </c>
    </row>
    <row r="232" spans="1:12" x14ac:dyDescent="0.35">
      <c r="A232" s="28">
        <v>2000400666</v>
      </c>
      <c r="B232" s="59" t="str">
        <f>VLOOKUP(A232,[3]รวม!$A$1:$C$789,3,FALSE)</f>
        <v>โรงเรียนบุญวาทย์วิทยาลัย</v>
      </c>
      <c r="C232" s="28">
        <v>2000400666</v>
      </c>
      <c r="D232" s="29" t="str">
        <f>VLOOKUP(C232,[3]รวม!$A$1:$C$789,3,FALSE)</f>
        <v>โรงเรียนบุญวาทย์วิทยาลัย</v>
      </c>
      <c r="E232" s="28" t="s">
        <v>1439</v>
      </c>
      <c r="F232" s="28" t="s">
        <v>2140</v>
      </c>
      <c r="G232" s="28" t="s">
        <v>201</v>
      </c>
      <c r="H232" s="28" t="s">
        <v>2139</v>
      </c>
      <c r="I232" s="29" t="s">
        <v>2138</v>
      </c>
      <c r="J232" s="74">
        <v>9500</v>
      </c>
      <c r="K232" s="74">
        <v>-6975.34</v>
      </c>
      <c r="L232" s="74">
        <v>2524.66</v>
      </c>
    </row>
    <row r="233" spans="1:12" x14ac:dyDescent="0.35">
      <c r="A233" s="28">
        <v>2000400666</v>
      </c>
      <c r="B233" s="59" t="str">
        <f>VLOOKUP(A233,[3]รวม!$A$1:$C$789,3,FALSE)</f>
        <v>โรงเรียนบุญวาทย์วิทยาลัย</v>
      </c>
      <c r="C233" s="28">
        <v>2000400666</v>
      </c>
      <c r="D233" s="29" t="str">
        <f>VLOOKUP(C233,[3]รวม!$A$1:$C$789,3,FALSE)</f>
        <v>โรงเรียนบุญวาทย์วิทยาลัย</v>
      </c>
      <c r="E233" s="28" t="s">
        <v>1439</v>
      </c>
      <c r="F233" s="28" t="s">
        <v>2137</v>
      </c>
      <c r="G233" s="28" t="s">
        <v>201</v>
      </c>
      <c r="H233" s="28" t="s">
        <v>2126</v>
      </c>
      <c r="I233" s="29" t="s">
        <v>2136</v>
      </c>
      <c r="J233" s="74">
        <v>5900</v>
      </c>
      <c r="K233" s="74">
        <v>-3853.59</v>
      </c>
      <c r="L233" s="74">
        <v>2046.41</v>
      </c>
    </row>
    <row r="234" spans="1:12" x14ac:dyDescent="0.35">
      <c r="A234" s="28">
        <v>2000400666</v>
      </c>
      <c r="B234" s="59" t="str">
        <f>VLOOKUP(A234,[3]รวม!$A$1:$C$789,3,FALSE)</f>
        <v>โรงเรียนบุญวาทย์วิทยาลัย</v>
      </c>
      <c r="C234" s="28">
        <v>2000400666</v>
      </c>
      <c r="D234" s="29" t="str">
        <f>VLOOKUP(C234,[3]รวม!$A$1:$C$789,3,FALSE)</f>
        <v>โรงเรียนบุญวาทย์วิทยาลัย</v>
      </c>
      <c r="E234" s="28" t="s">
        <v>1439</v>
      </c>
      <c r="F234" s="28" t="s">
        <v>2135</v>
      </c>
      <c r="G234" s="28" t="s">
        <v>201</v>
      </c>
      <c r="H234" s="28" t="s">
        <v>2126</v>
      </c>
      <c r="I234" s="29" t="s">
        <v>2133</v>
      </c>
      <c r="J234" s="74">
        <v>6300</v>
      </c>
      <c r="K234" s="74">
        <v>-4114.8500000000004</v>
      </c>
      <c r="L234" s="74">
        <v>2185.15</v>
      </c>
    </row>
    <row r="235" spans="1:12" x14ac:dyDescent="0.35">
      <c r="A235" s="28">
        <v>2000400666</v>
      </c>
      <c r="B235" s="59" t="str">
        <f>VLOOKUP(A235,[3]รวม!$A$1:$C$789,3,FALSE)</f>
        <v>โรงเรียนบุญวาทย์วิทยาลัย</v>
      </c>
      <c r="C235" s="28">
        <v>2000400666</v>
      </c>
      <c r="D235" s="29" t="str">
        <f>VLOOKUP(C235,[3]รวม!$A$1:$C$789,3,FALSE)</f>
        <v>โรงเรียนบุญวาทย์วิทยาลัย</v>
      </c>
      <c r="E235" s="28" t="s">
        <v>1439</v>
      </c>
      <c r="F235" s="28" t="s">
        <v>2134</v>
      </c>
      <c r="G235" s="28" t="s">
        <v>201</v>
      </c>
      <c r="H235" s="28" t="s">
        <v>2126</v>
      </c>
      <c r="I235" s="29" t="s">
        <v>2133</v>
      </c>
      <c r="J235" s="74">
        <v>6300</v>
      </c>
      <c r="K235" s="74">
        <v>-4114.8500000000004</v>
      </c>
      <c r="L235" s="74">
        <v>2185.15</v>
      </c>
    </row>
    <row r="236" spans="1:12" x14ac:dyDescent="0.35">
      <c r="A236" s="28">
        <v>2000400666</v>
      </c>
      <c r="B236" s="59" t="str">
        <f>VLOOKUP(A236,[3]รวม!$A$1:$C$789,3,FALSE)</f>
        <v>โรงเรียนบุญวาทย์วิทยาลัย</v>
      </c>
      <c r="C236" s="28">
        <v>2000400666</v>
      </c>
      <c r="D236" s="29" t="str">
        <f>VLOOKUP(C236,[3]รวม!$A$1:$C$789,3,FALSE)</f>
        <v>โรงเรียนบุญวาทย์วิทยาลัย</v>
      </c>
      <c r="E236" s="28" t="s">
        <v>1439</v>
      </c>
      <c r="F236" s="28" t="s">
        <v>2132</v>
      </c>
      <c r="G236" s="28" t="s">
        <v>201</v>
      </c>
      <c r="H236" s="28" t="s">
        <v>2126</v>
      </c>
      <c r="I236" s="29" t="s">
        <v>2131</v>
      </c>
      <c r="J236" s="74">
        <v>7000</v>
      </c>
      <c r="K236" s="74">
        <v>-4572.05</v>
      </c>
      <c r="L236" s="74">
        <v>2427.9499999999998</v>
      </c>
    </row>
    <row r="237" spans="1:12" x14ac:dyDescent="0.35">
      <c r="A237" s="28">
        <v>2000400666</v>
      </c>
      <c r="B237" s="59" t="str">
        <f>VLOOKUP(A237,[3]รวม!$A$1:$C$789,3,FALSE)</f>
        <v>โรงเรียนบุญวาทย์วิทยาลัย</v>
      </c>
      <c r="C237" s="28">
        <v>2000400666</v>
      </c>
      <c r="D237" s="29" t="str">
        <f>VLOOKUP(C237,[3]รวม!$A$1:$C$789,3,FALSE)</f>
        <v>โรงเรียนบุญวาทย์วิทยาลัย</v>
      </c>
      <c r="E237" s="28" t="s">
        <v>1439</v>
      </c>
      <c r="F237" s="28" t="s">
        <v>2130</v>
      </c>
      <c r="G237" s="28" t="s">
        <v>201</v>
      </c>
      <c r="H237" s="28" t="s">
        <v>2126</v>
      </c>
      <c r="I237" s="29" t="s">
        <v>2129</v>
      </c>
      <c r="J237" s="74">
        <v>180000</v>
      </c>
      <c r="K237" s="74">
        <v>-117567.12</v>
      </c>
      <c r="L237" s="74">
        <v>62432.88</v>
      </c>
    </row>
    <row r="238" spans="1:12" x14ac:dyDescent="0.35">
      <c r="A238" s="28">
        <v>2000400666</v>
      </c>
      <c r="B238" s="59" t="str">
        <f>VLOOKUP(A238,[3]รวม!$A$1:$C$789,3,FALSE)</f>
        <v>โรงเรียนบุญวาทย์วิทยาลัย</v>
      </c>
      <c r="C238" s="28">
        <v>2000400666</v>
      </c>
      <c r="D238" s="29" t="str">
        <f>VLOOKUP(C238,[3]รวม!$A$1:$C$789,3,FALSE)</f>
        <v>โรงเรียนบุญวาทย์วิทยาลัย</v>
      </c>
      <c r="E238" s="28" t="s">
        <v>1439</v>
      </c>
      <c r="F238" s="28" t="s">
        <v>2128</v>
      </c>
      <c r="G238" s="28" t="s">
        <v>201</v>
      </c>
      <c r="H238" s="28" t="s">
        <v>2126</v>
      </c>
      <c r="I238" s="29" t="s">
        <v>2125</v>
      </c>
      <c r="J238" s="74">
        <v>9000</v>
      </c>
      <c r="K238" s="74">
        <v>-5878.36</v>
      </c>
      <c r="L238" s="74">
        <v>3121.64</v>
      </c>
    </row>
    <row r="239" spans="1:12" x14ac:dyDescent="0.35">
      <c r="A239" s="28">
        <v>2000400666</v>
      </c>
      <c r="B239" s="59" t="str">
        <f>VLOOKUP(A239,[3]รวม!$A$1:$C$789,3,FALSE)</f>
        <v>โรงเรียนบุญวาทย์วิทยาลัย</v>
      </c>
      <c r="C239" s="28">
        <v>2000400666</v>
      </c>
      <c r="D239" s="29" t="str">
        <f>VLOOKUP(C239,[3]รวม!$A$1:$C$789,3,FALSE)</f>
        <v>โรงเรียนบุญวาทย์วิทยาลัย</v>
      </c>
      <c r="E239" s="28" t="s">
        <v>1439</v>
      </c>
      <c r="F239" s="28" t="s">
        <v>2127</v>
      </c>
      <c r="G239" s="28" t="s">
        <v>201</v>
      </c>
      <c r="H239" s="28" t="s">
        <v>2126</v>
      </c>
      <c r="I239" s="29" t="s">
        <v>2125</v>
      </c>
      <c r="J239" s="74">
        <v>9000</v>
      </c>
      <c r="K239" s="74">
        <v>-5878.36</v>
      </c>
      <c r="L239" s="74">
        <v>3121.64</v>
      </c>
    </row>
    <row r="240" spans="1:12" x14ac:dyDescent="0.35">
      <c r="A240" s="28">
        <v>2000400666</v>
      </c>
      <c r="B240" s="59" t="str">
        <f>VLOOKUP(A240,[3]รวม!$A$1:$C$789,3,FALSE)</f>
        <v>โรงเรียนบุญวาทย์วิทยาลัย</v>
      </c>
      <c r="C240" s="28">
        <v>2000400666</v>
      </c>
      <c r="D240" s="29" t="str">
        <f>VLOOKUP(C240,[3]รวม!$A$1:$C$789,3,FALSE)</f>
        <v>โรงเรียนบุญวาทย์วิทยาลัย</v>
      </c>
      <c r="E240" s="28" t="s">
        <v>1439</v>
      </c>
      <c r="F240" s="28" t="s">
        <v>2124</v>
      </c>
      <c r="G240" s="28" t="s">
        <v>201</v>
      </c>
      <c r="H240" s="28" t="s">
        <v>2119</v>
      </c>
      <c r="I240" s="29" t="s">
        <v>2123</v>
      </c>
      <c r="J240" s="74">
        <v>128400</v>
      </c>
      <c r="K240" s="74">
        <v>-79572.820000000007</v>
      </c>
      <c r="L240" s="74">
        <v>48827.18</v>
      </c>
    </row>
    <row r="241" spans="1:12" x14ac:dyDescent="0.35">
      <c r="A241" s="28">
        <v>2000400666</v>
      </c>
      <c r="B241" s="59" t="str">
        <f>VLOOKUP(A241,[3]รวม!$A$1:$C$789,3,FALSE)</f>
        <v>โรงเรียนบุญวาทย์วิทยาลัย</v>
      </c>
      <c r="C241" s="28">
        <v>2000400666</v>
      </c>
      <c r="D241" s="29" t="str">
        <f>VLOOKUP(C241,[3]รวม!$A$1:$C$789,3,FALSE)</f>
        <v>โรงเรียนบุญวาทย์วิทยาลัย</v>
      </c>
      <c r="E241" s="28" t="s">
        <v>1439</v>
      </c>
      <c r="F241" s="28" t="s">
        <v>2122</v>
      </c>
      <c r="G241" s="28" t="s">
        <v>201</v>
      </c>
      <c r="H241" s="28" t="s">
        <v>2119</v>
      </c>
      <c r="I241" s="29" t="s">
        <v>2121</v>
      </c>
      <c r="J241" s="74">
        <v>7500</v>
      </c>
      <c r="K241" s="74">
        <v>-4647.95</v>
      </c>
      <c r="L241" s="74">
        <v>2852.05</v>
      </c>
    </row>
    <row r="242" spans="1:12" x14ac:dyDescent="0.35">
      <c r="A242" s="28">
        <v>2000400666</v>
      </c>
      <c r="B242" s="59" t="str">
        <f>VLOOKUP(A242,[3]รวม!$A$1:$C$789,3,FALSE)</f>
        <v>โรงเรียนบุญวาทย์วิทยาลัย</v>
      </c>
      <c r="C242" s="28">
        <v>2000400666</v>
      </c>
      <c r="D242" s="29" t="str">
        <f>VLOOKUP(C242,[3]รวม!$A$1:$C$789,3,FALSE)</f>
        <v>โรงเรียนบุญวาทย์วิทยาลัย</v>
      </c>
      <c r="E242" s="28" t="s">
        <v>1439</v>
      </c>
      <c r="F242" s="28" t="s">
        <v>2120</v>
      </c>
      <c r="G242" s="28" t="s">
        <v>201</v>
      </c>
      <c r="H242" s="28" t="s">
        <v>2119</v>
      </c>
      <c r="I242" s="29" t="s">
        <v>2118</v>
      </c>
      <c r="J242" s="74">
        <v>7500</v>
      </c>
      <c r="K242" s="74">
        <v>-4647.95</v>
      </c>
      <c r="L242" s="74">
        <v>2852.05</v>
      </c>
    </row>
    <row r="243" spans="1:12" x14ac:dyDescent="0.35">
      <c r="A243" s="28">
        <v>2000400666</v>
      </c>
      <c r="B243" s="59" t="str">
        <f>VLOOKUP(A243,[3]รวม!$A$1:$C$789,3,FALSE)</f>
        <v>โรงเรียนบุญวาทย์วิทยาลัย</v>
      </c>
      <c r="C243" s="28">
        <v>2000400666</v>
      </c>
      <c r="D243" s="29" t="str">
        <f>VLOOKUP(C243,[3]รวม!$A$1:$C$789,3,FALSE)</f>
        <v>โรงเรียนบุญวาทย์วิทยาลัย</v>
      </c>
      <c r="E243" s="28" t="s">
        <v>1439</v>
      </c>
      <c r="F243" s="28" t="s">
        <v>2117</v>
      </c>
      <c r="G243" s="28" t="s">
        <v>201</v>
      </c>
      <c r="H243" s="28" t="s">
        <v>2116</v>
      </c>
      <c r="I243" s="29" t="s">
        <v>2115</v>
      </c>
      <c r="J243" s="74">
        <v>60000</v>
      </c>
      <c r="K243" s="74">
        <v>-35079.449999999997</v>
      </c>
      <c r="L243" s="74">
        <v>24920.55</v>
      </c>
    </row>
    <row r="244" spans="1:12" x14ac:dyDescent="0.35">
      <c r="A244" s="28">
        <v>2000400666</v>
      </c>
      <c r="B244" s="59" t="str">
        <f>VLOOKUP(A244,[3]รวม!$A$1:$C$789,3,FALSE)</f>
        <v>โรงเรียนบุญวาทย์วิทยาลัย</v>
      </c>
      <c r="C244" s="28">
        <v>2000400666</v>
      </c>
      <c r="D244" s="29" t="str">
        <f>VLOOKUP(C244,[3]รวม!$A$1:$C$789,3,FALSE)</f>
        <v>โรงเรียนบุญวาทย์วิทยาลัย</v>
      </c>
      <c r="E244" s="28" t="s">
        <v>1439</v>
      </c>
      <c r="F244" s="28" t="s">
        <v>2114</v>
      </c>
      <c r="G244" s="28" t="s">
        <v>201</v>
      </c>
      <c r="H244" s="28" t="s">
        <v>2112</v>
      </c>
      <c r="I244" s="29" t="s">
        <v>2111</v>
      </c>
      <c r="J244" s="74">
        <v>15500</v>
      </c>
      <c r="K244" s="74">
        <v>-8829.0300000000007</v>
      </c>
      <c r="L244" s="74">
        <v>6670.97</v>
      </c>
    </row>
    <row r="245" spans="1:12" x14ac:dyDescent="0.35">
      <c r="A245" s="28">
        <v>2000400666</v>
      </c>
      <c r="B245" s="59" t="str">
        <f>VLOOKUP(A245,[3]รวม!$A$1:$C$789,3,FALSE)</f>
        <v>โรงเรียนบุญวาทย์วิทยาลัย</v>
      </c>
      <c r="C245" s="28">
        <v>2000400666</v>
      </c>
      <c r="D245" s="29" t="str">
        <f>VLOOKUP(C245,[3]รวม!$A$1:$C$789,3,FALSE)</f>
        <v>โรงเรียนบุญวาทย์วิทยาลัย</v>
      </c>
      <c r="E245" s="28" t="s">
        <v>1439</v>
      </c>
      <c r="F245" s="28" t="s">
        <v>2113</v>
      </c>
      <c r="G245" s="28" t="s">
        <v>201</v>
      </c>
      <c r="H245" s="28" t="s">
        <v>2112</v>
      </c>
      <c r="I245" s="29" t="s">
        <v>2111</v>
      </c>
      <c r="J245" s="74">
        <v>15500</v>
      </c>
      <c r="K245" s="74">
        <v>-8829.0300000000007</v>
      </c>
      <c r="L245" s="74">
        <v>6670.97</v>
      </c>
    </row>
    <row r="246" spans="1:12" x14ac:dyDescent="0.35">
      <c r="A246" s="28">
        <v>2000400666</v>
      </c>
      <c r="B246" s="59" t="str">
        <f>VLOOKUP(A246,[3]รวม!$A$1:$C$789,3,FALSE)</f>
        <v>โรงเรียนบุญวาทย์วิทยาลัย</v>
      </c>
      <c r="C246" s="28">
        <v>2000400666</v>
      </c>
      <c r="D246" s="29" t="str">
        <f>VLOOKUP(C246,[3]รวม!$A$1:$C$789,3,FALSE)</f>
        <v>โรงเรียนบุญวาทย์วิทยาลัย</v>
      </c>
      <c r="E246" s="28" t="s">
        <v>1439</v>
      </c>
      <c r="F246" s="28" t="s">
        <v>2110</v>
      </c>
      <c r="G246" s="28" t="s">
        <v>201</v>
      </c>
      <c r="H246" s="28" t="s">
        <v>2109</v>
      </c>
      <c r="I246" s="29" t="s">
        <v>2108</v>
      </c>
      <c r="J246" s="74">
        <v>12000</v>
      </c>
      <c r="K246" s="74">
        <v>-2640.43</v>
      </c>
      <c r="L246" s="74">
        <v>9359.57</v>
      </c>
    </row>
    <row r="247" spans="1:12" x14ac:dyDescent="0.35">
      <c r="A247" s="28">
        <v>2000400666</v>
      </c>
      <c r="B247" s="59" t="str">
        <f>VLOOKUP(A247,[3]รวม!$A$1:$C$789,3,FALSE)</f>
        <v>โรงเรียนบุญวาทย์วิทยาลัย</v>
      </c>
      <c r="C247" s="28">
        <v>2000400666</v>
      </c>
      <c r="D247" s="29" t="str">
        <f>VLOOKUP(C247,[3]รวม!$A$1:$C$789,3,FALSE)</f>
        <v>โรงเรียนบุญวาทย์วิทยาลัย</v>
      </c>
      <c r="E247" s="28" t="s">
        <v>1439</v>
      </c>
      <c r="F247" s="28" t="s">
        <v>2107</v>
      </c>
      <c r="G247" s="28" t="s">
        <v>201</v>
      </c>
      <c r="H247" s="28" t="s">
        <v>2104</v>
      </c>
      <c r="I247" s="29" t="s">
        <v>2106</v>
      </c>
      <c r="J247" s="74">
        <v>16000</v>
      </c>
      <c r="K247" s="74">
        <v>-2899.81</v>
      </c>
      <c r="L247" s="74">
        <v>13100.19</v>
      </c>
    </row>
    <row r="248" spans="1:12" x14ac:dyDescent="0.35">
      <c r="A248" s="28">
        <v>2000400666</v>
      </c>
      <c r="B248" s="59" t="str">
        <f>VLOOKUP(A248,[3]รวม!$A$1:$C$789,3,FALSE)</f>
        <v>โรงเรียนบุญวาทย์วิทยาลัย</v>
      </c>
      <c r="C248" s="28">
        <v>2000400666</v>
      </c>
      <c r="D248" s="29" t="str">
        <f>VLOOKUP(C248,[3]รวม!$A$1:$C$789,3,FALSE)</f>
        <v>โรงเรียนบุญวาทย์วิทยาลัย</v>
      </c>
      <c r="E248" s="28" t="s">
        <v>1439</v>
      </c>
      <c r="F248" s="28" t="s">
        <v>2105</v>
      </c>
      <c r="G248" s="28" t="s">
        <v>201</v>
      </c>
      <c r="H248" s="28" t="s">
        <v>2104</v>
      </c>
      <c r="I248" s="29" t="s">
        <v>2103</v>
      </c>
      <c r="J248" s="74">
        <v>14000</v>
      </c>
      <c r="K248" s="74">
        <v>-2537.33</v>
      </c>
      <c r="L248" s="74">
        <v>11462.67</v>
      </c>
    </row>
    <row r="249" spans="1:12" x14ac:dyDescent="0.35">
      <c r="A249" s="28">
        <v>2000400666</v>
      </c>
      <c r="B249" s="59" t="str">
        <f>VLOOKUP(A249,[3]รวม!$A$1:$C$789,3,FALSE)</f>
        <v>โรงเรียนบุญวาทย์วิทยาลัย</v>
      </c>
      <c r="C249" s="28">
        <v>2000400666</v>
      </c>
      <c r="D249" s="29" t="str">
        <f>VLOOKUP(C249,[3]รวม!$A$1:$C$789,3,FALSE)</f>
        <v>โรงเรียนบุญวาทย์วิทยาลัย</v>
      </c>
      <c r="E249" s="28" t="s">
        <v>1439</v>
      </c>
      <c r="F249" s="28" t="s">
        <v>2102</v>
      </c>
      <c r="G249" s="28" t="s">
        <v>201</v>
      </c>
      <c r="H249" s="28" t="s">
        <v>2084</v>
      </c>
      <c r="I249" s="29" t="s">
        <v>2099</v>
      </c>
      <c r="J249" s="74">
        <v>13500</v>
      </c>
      <c r="K249" s="74">
        <v>-2048.35</v>
      </c>
      <c r="L249" s="74">
        <v>11451.65</v>
      </c>
    </row>
    <row r="250" spans="1:12" x14ac:dyDescent="0.35">
      <c r="A250" s="28">
        <v>2000400666</v>
      </c>
      <c r="B250" s="59" t="str">
        <f>VLOOKUP(A250,[3]รวม!$A$1:$C$789,3,FALSE)</f>
        <v>โรงเรียนบุญวาทย์วิทยาลัย</v>
      </c>
      <c r="C250" s="28">
        <v>2000400666</v>
      </c>
      <c r="D250" s="29" t="str">
        <f>VLOOKUP(C250,[3]รวม!$A$1:$C$789,3,FALSE)</f>
        <v>โรงเรียนบุญวาทย์วิทยาลัย</v>
      </c>
      <c r="E250" s="28" t="s">
        <v>1439</v>
      </c>
      <c r="F250" s="28" t="s">
        <v>2101</v>
      </c>
      <c r="G250" s="28" t="s">
        <v>201</v>
      </c>
      <c r="H250" s="28" t="s">
        <v>2084</v>
      </c>
      <c r="I250" s="29" t="s">
        <v>2099</v>
      </c>
      <c r="J250" s="74">
        <v>13500</v>
      </c>
      <c r="K250" s="74">
        <v>-2048.35</v>
      </c>
      <c r="L250" s="74">
        <v>11451.65</v>
      </c>
    </row>
    <row r="251" spans="1:12" x14ac:dyDescent="0.35">
      <c r="A251" s="28">
        <v>2000400666</v>
      </c>
      <c r="B251" s="59" t="str">
        <f>VLOOKUP(A251,[3]รวม!$A$1:$C$789,3,FALSE)</f>
        <v>โรงเรียนบุญวาทย์วิทยาลัย</v>
      </c>
      <c r="C251" s="28">
        <v>2000400666</v>
      </c>
      <c r="D251" s="29" t="str">
        <f>VLOOKUP(C251,[3]รวม!$A$1:$C$789,3,FALSE)</f>
        <v>โรงเรียนบุญวาทย์วิทยาลัย</v>
      </c>
      <c r="E251" s="28" t="s">
        <v>1439</v>
      </c>
      <c r="F251" s="28" t="s">
        <v>2100</v>
      </c>
      <c r="G251" s="28" t="s">
        <v>201</v>
      </c>
      <c r="H251" s="28" t="s">
        <v>2084</v>
      </c>
      <c r="I251" s="29" t="s">
        <v>2099</v>
      </c>
      <c r="J251" s="74">
        <v>13500</v>
      </c>
      <c r="K251" s="74">
        <v>-2048.35</v>
      </c>
      <c r="L251" s="74">
        <v>11451.65</v>
      </c>
    </row>
    <row r="252" spans="1:12" x14ac:dyDescent="0.35">
      <c r="A252" s="28">
        <v>2000400666</v>
      </c>
      <c r="B252" s="59" t="str">
        <f>VLOOKUP(A252,[3]รวม!$A$1:$C$789,3,FALSE)</f>
        <v>โรงเรียนบุญวาทย์วิทยาลัย</v>
      </c>
      <c r="C252" s="28">
        <v>2000400666</v>
      </c>
      <c r="D252" s="29" t="str">
        <f>VLOOKUP(C252,[3]รวม!$A$1:$C$789,3,FALSE)</f>
        <v>โรงเรียนบุญวาทย์วิทยาลัย</v>
      </c>
      <c r="E252" s="28" t="s">
        <v>1439</v>
      </c>
      <c r="F252" s="28" t="s">
        <v>2098</v>
      </c>
      <c r="G252" s="28" t="s">
        <v>201</v>
      </c>
      <c r="H252" s="28" t="s">
        <v>2084</v>
      </c>
      <c r="I252" s="29" t="s">
        <v>2097</v>
      </c>
      <c r="J252" s="74">
        <v>15000</v>
      </c>
      <c r="K252" s="74">
        <v>-2275.9499999999998</v>
      </c>
      <c r="L252" s="74">
        <v>12724.05</v>
      </c>
    </row>
    <row r="253" spans="1:12" x14ac:dyDescent="0.35">
      <c r="A253" s="28">
        <v>2000400666</v>
      </c>
      <c r="B253" s="59" t="str">
        <f>VLOOKUP(A253,[3]รวม!$A$1:$C$789,3,FALSE)</f>
        <v>โรงเรียนบุญวาทย์วิทยาลัย</v>
      </c>
      <c r="C253" s="28">
        <v>2000400666</v>
      </c>
      <c r="D253" s="29" t="str">
        <f>VLOOKUP(C253,[3]รวม!$A$1:$C$789,3,FALSE)</f>
        <v>โรงเรียนบุญวาทย์วิทยาลัย</v>
      </c>
      <c r="E253" s="28" t="s">
        <v>1439</v>
      </c>
      <c r="F253" s="28" t="s">
        <v>2096</v>
      </c>
      <c r="G253" s="28" t="s">
        <v>201</v>
      </c>
      <c r="H253" s="28" t="s">
        <v>2084</v>
      </c>
      <c r="I253" s="29" t="s">
        <v>2095</v>
      </c>
      <c r="J253" s="74">
        <v>55500</v>
      </c>
      <c r="K253" s="74">
        <v>-8421.01</v>
      </c>
      <c r="L253" s="74">
        <v>47078.99</v>
      </c>
    </row>
    <row r="254" spans="1:12" x14ac:dyDescent="0.35">
      <c r="A254" s="28">
        <v>2000400666</v>
      </c>
      <c r="B254" s="59" t="str">
        <f>VLOOKUP(A254,[3]รวม!$A$1:$C$789,3,FALSE)</f>
        <v>โรงเรียนบุญวาทย์วิทยาลัย</v>
      </c>
      <c r="C254" s="28">
        <v>2000400666</v>
      </c>
      <c r="D254" s="29" t="str">
        <f>VLOOKUP(C254,[3]รวม!$A$1:$C$789,3,FALSE)</f>
        <v>โรงเรียนบุญวาทย์วิทยาลัย</v>
      </c>
      <c r="E254" s="28" t="s">
        <v>1439</v>
      </c>
      <c r="F254" s="28" t="s">
        <v>2094</v>
      </c>
      <c r="G254" s="28" t="s">
        <v>201</v>
      </c>
      <c r="H254" s="28" t="s">
        <v>2084</v>
      </c>
      <c r="I254" s="29" t="s">
        <v>2093</v>
      </c>
      <c r="J254" s="74">
        <v>68000</v>
      </c>
      <c r="K254" s="74">
        <v>-10317.64</v>
      </c>
      <c r="L254" s="74">
        <v>57682.36</v>
      </c>
    </row>
    <row r="255" spans="1:12" x14ac:dyDescent="0.35">
      <c r="A255" s="28">
        <v>2000400666</v>
      </c>
      <c r="B255" s="59" t="str">
        <f>VLOOKUP(A255,[3]รวม!$A$1:$C$789,3,FALSE)</f>
        <v>โรงเรียนบุญวาทย์วิทยาลัย</v>
      </c>
      <c r="C255" s="28">
        <v>2000400666</v>
      </c>
      <c r="D255" s="29" t="str">
        <f>VLOOKUP(C255,[3]รวม!$A$1:$C$789,3,FALSE)</f>
        <v>โรงเรียนบุญวาทย์วิทยาลัย</v>
      </c>
      <c r="E255" s="28" t="s">
        <v>1439</v>
      </c>
      <c r="F255" s="28" t="s">
        <v>2092</v>
      </c>
      <c r="G255" s="28" t="s">
        <v>201</v>
      </c>
      <c r="H255" s="28" t="s">
        <v>2084</v>
      </c>
      <c r="I255" s="29" t="s">
        <v>2090</v>
      </c>
      <c r="J255" s="74">
        <v>17500</v>
      </c>
      <c r="K255" s="74">
        <v>-2655.28</v>
      </c>
      <c r="L255" s="74">
        <v>14844.72</v>
      </c>
    </row>
    <row r="256" spans="1:12" x14ac:dyDescent="0.35">
      <c r="A256" s="28">
        <v>2000400666</v>
      </c>
      <c r="B256" s="59" t="str">
        <f>VLOOKUP(A256,[3]รวม!$A$1:$C$789,3,FALSE)</f>
        <v>โรงเรียนบุญวาทย์วิทยาลัย</v>
      </c>
      <c r="C256" s="28">
        <v>2000400666</v>
      </c>
      <c r="D256" s="29" t="str">
        <f>VLOOKUP(C256,[3]รวม!$A$1:$C$789,3,FALSE)</f>
        <v>โรงเรียนบุญวาทย์วิทยาลัย</v>
      </c>
      <c r="E256" s="28" t="s">
        <v>1439</v>
      </c>
      <c r="F256" s="28" t="s">
        <v>2091</v>
      </c>
      <c r="G256" s="28" t="s">
        <v>201</v>
      </c>
      <c r="H256" s="28" t="s">
        <v>2084</v>
      </c>
      <c r="I256" s="29" t="s">
        <v>2090</v>
      </c>
      <c r="J256" s="74">
        <v>17500</v>
      </c>
      <c r="K256" s="74">
        <v>-2655.28</v>
      </c>
      <c r="L256" s="74">
        <v>14844.72</v>
      </c>
    </row>
    <row r="257" spans="1:12" x14ac:dyDescent="0.35">
      <c r="A257" s="28">
        <v>2000400666</v>
      </c>
      <c r="B257" s="59" t="str">
        <f>VLOOKUP(A257,[3]รวม!$A$1:$C$789,3,FALSE)</f>
        <v>โรงเรียนบุญวาทย์วิทยาลัย</v>
      </c>
      <c r="C257" s="28">
        <v>2000400666</v>
      </c>
      <c r="D257" s="29" t="str">
        <f>VLOOKUP(C257,[3]รวม!$A$1:$C$789,3,FALSE)</f>
        <v>โรงเรียนบุญวาทย์วิทยาลัย</v>
      </c>
      <c r="E257" s="28" t="s">
        <v>1439</v>
      </c>
      <c r="F257" s="28" t="s">
        <v>2089</v>
      </c>
      <c r="G257" s="28" t="s">
        <v>201</v>
      </c>
      <c r="H257" s="28" t="s">
        <v>2084</v>
      </c>
      <c r="I257" s="29" t="s">
        <v>2088</v>
      </c>
      <c r="J257" s="74">
        <v>23900</v>
      </c>
      <c r="K257" s="74">
        <v>-3626.34</v>
      </c>
      <c r="L257" s="74">
        <v>20273.66</v>
      </c>
    </row>
    <row r="258" spans="1:12" x14ac:dyDescent="0.35">
      <c r="A258" s="28">
        <v>2000400666</v>
      </c>
      <c r="B258" s="59" t="str">
        <f>VLOOKUP(A258,[3]รวม!$A$1:$C$789,3,FALSE)</f>
        <v>โรงเรียนบุญวาทย์วิทยาลัย</v>
      </c>
      <c r="C258" s="28">
        <v>2000400666</v>
      </c>
      <c r="D258" s="29" t="str">
        <f>VLOOKUP(C258,[3]รวม!$A$1:$C$789,3,FALSE)</f>
        <v>โรงเรียนบุญวาทย์วิทยาลัย</v>
      </c>
      <c r="E258" s="28" t="s">
        <v>1439</v>
      </c>
      <c r="F258" s="28" t="s">
        <v>2087</v>
      </c>
      <c r="G258" s="28" t="s">
        <v>201</v>
      </c>
      <c r="H258" s="28" t="s">
        <v>2084</v>
      </c>
      <c r="I258" s="29" t="s">
        <v>2086</v>
      </c>
      <c r="J258" s="74">
        <v>30000</v>
      </c>
      <c r="K258" s="74">
        <v>-4551.8999999999996</v>
      </c>
      <c r="L258" s="74">
        <v>25448.1</v>
      </c>
    </row>
    <row r="259" spans="1:12" x14ac:dyDescent="0.35">
      <c r="A259" s="28">
        <v>2000400666</v>
      </c>
      <c r="B259" s="59" t="str">
        <f>VLOOKUP(A259,[3]รวม!$A$1:$C$789,3,FALSE)</f>
        <v>โรงเรียนบุญวาทย์วิทยาลัย</v>
      </c>
      <c r="C259" s="28">
        <v>2000400666</v>
      </c>
      <c r="D259" s="29" t="str">
        <f>VLOOKUP(C259,[3]รวม!$A$1:$C$789,3,FALSE)</f>
        <v>โรงเรียนบุญวาทย์วิทยาลัย</v>
      </c>
      <c r="E259" s="28" t="s">
        <v>1439</v>
      </c>
      <c r="F259" s="28" t="s">
        <v>2085</v>
      </c>
      <c r="G259" s="28" t="s">
        <v>201</v>
      </c>
      <c r="H259" s="28" t="s">
        <v>2084</v>
      </c>
      <c r="I259" s="29" t="s">
        <v>2083</v>
      </c>
      <c r="J259" s="74">
        <v>25000</v>
      </c>
      <c r="K259" s="74">
        <v>-3793.25</v>
      </c>
      <c r="L259" s="74">
        <v>21206.75</v>
      </c>
    </row>
    <row r="260" spans="1:12" x14ac:dyDescent="0.35">
      <c r="A260" s="28">
        <v>2000400668</v>
      </c>
      <c r="B260" s="59" t="str">
        <f>VLOOKUP(A260,[3]รวม!$A$1:$C$789,3,FALSE)</f>
        <v>โรงเรียนแจ้ห่มวิทยาลัย</v>
      </c>
      <c r="C260" s="28">
        <v>2000400668</v>
      </c>
      <c r="D260" s="29" t="str">
        <f>VLOOKUP(C260,[3]รวม!$A$1:$C$789,3,FALSE)</f>
        <v>โรงเรียนแจ้ห่มวิทยาลัย</v>
      </c>
      <c r="E260" s="28" t="s">
        <v>1439</v>
      </c>
      <c r="F260" s="28" t="s">
        <v>2082</v>
      </c>
      <c r="G260" s="28" t="s">
        <v>201</v>
      </c>
      <c r="H260" s="28" t="s">
        <v>2081</v>
      </c>
      <c r="I260" s="29" t="s">
        <v>2080</v>
      </c>
      <c r="J260" s="74">
        <v>17600</v>
      </c>
      <c r="K260" s="74">
        <v>-3081.21</v>
      </c>
      <c r="L260" s="74">
        <v>14518.79</v>
      </c>
    </row>
    <row r="261" spans="1:12" x14ac:dyDescent="0.35">
      <c r="A261" s="28">
        <v>2000400550</v>
      </c>
      <c r="B261" s="59" t="str">
        <f>VLOOKUP(A261,[3]รวม!$A$1:$C$789,3,FALSE)</f>
        <v>โรงเรียนราชประชานุเคราะห์ 25</v>
      </c>
      <c r="C261" s="28">
        <v>2000400550</v>
      </c>
      <c r="D261" s="29" t="str">
        <f>VLOOKUP(C261,[3]รวม!$A$1:$C$789,3,FALSE)</f>
        <v>โรงเรียนราชประชานุเคราะห์ 25</v>
      </c>
      <c r="E261" s="28" t="s">
        <v>1439</v>
      </c>
      <c r="F261" s="28" t="s">
        <v>2079</v>
      </c>
      <c r="G261" s="28" t="s">
        <v>201</v>
      </c>
      <c r="H261" s="28" t="s">
        <v>1886</v>
      </c>
      <c r="I261" s="29" t="s">
        <v>1799</v>
      </c>
      <c r="J261" s="74">
        <v>150000</v>
      </c>
      <c r="K261" s="74">
        <v>-13397.26</v>
      </c>
      <c r="L261" s="74">
        <v>136602.74</v>
      </c>
    </row>
    <row r="262" spans="1:12" x14ac:dyDescent="0.35">
      <c r="A262" s="28">
        <v>2000400644</v>
      </c>
      <c r="B262" s="59" t="str">
        <f>VLOOKUP(A262,[3]รวม!$A$1:$C$789,3,FALSE)</f>
        <v>โรงเรียนพิริยาลัยจังหวัดแพร่</v>
      </c>
      <c r="C262" s="28">
        <v>2000400644</v>
      </c>
      <c r="D262" s="29" t="str">
        <f>VLOOKUP(C262,[3]รวม!$A$1:$C$789,3,FALSE)</f>
        <v>โรงเรียนพิริยาลัยจังหวัดแพร่</v>
      </c>
      <c r="E262" s="28" t="s">
        <v>1439</v>
      </c>
      <c r="F262" s="28" t="s">
        <v>2078</v>
      </c>
      <c r="G262" s="28" t="s">
        <v>201</v>
      </c>
      <c r="H262" s="28" t="s">
        <v>200</v>
      </c>
      <c r="I262" s="29" t="s">
        <v>2076</v>
      </c>
      <c r="J262" s="74">
        <v>91000</v>
      </c>
      <c r="K262" s="74">
        <v>-90999</v>
      </c>
      <c r="L262" s="74">
        <v>1</v>
      </c>
    </row>
    <row r="263" spans="1:12" x14ac:dyDescent="0.35">
      <c r="A263" s="28">
        <v>2000400644</v>
      </c>
      <c r="B263" s="59" t="str">
        <f>VLOOKUP(A263,[3]รวม!$A$1:$C$789,3,FALSE)</f>
        <v>โรงเรียนพิริยาลัยจังหวัดแพร่</v>
      </c>
      <c r="C263" s="28">
        <v>2000400644</v>
      </c>
      <c r="D263" s="29" t="str">
        <f>VLOOKUP(C263,[3]รวม!$A$1:$C$789,3,FALSE)</f>
        <v>โรงเรียนพิริยาลัยจังหวัดแพร่</v>
      </c>
      <c r="E263" s="28" t="s">
        <v>1439</v>
      </c>
      <c r="F263" s="28" t="s">
        <v>2077</v>
      </c>
      <c r="G263" s="28" t="s">
        <v>201</v>
      </c>
      <c r="H263" s="28" t="s">
        <v>200</v>
      </c>
      <c r="I263" s="29" t="s">
        <v>2076</v>
      </c>
      <c r="J263" s="74">
        <v>26000</v>
      </c>
      <c r="K263" s="74">
        <v>-25999</v>
      </c>
      <c r="L263" s="74">
        <v>1</v>
      </c>
    </row>
    <row r="264" spans="1:12" x14ac:dyDescent="0.35">
      <c r="A264" s="28">
        <v>2000400644</v>
      </c>
      <c r="B264" s="59" t="str">
        <f>VLOOKUP(A264,[3]รวม!$A$1:$C$789,3,FALSE)</f>
        <v>โรงเรียนพิริยาลัยจังหวัดแพร่</v>
      </c>
      <c r="C264" s="28">
        <v>2000400644</v>
      </c>
      <c r="D264" s="29" t="str">
        <f>VLOOKUP(C264,[3]รวม!$A$1:$C$789,3,FALSE)</f>
        <v>โรงเรียนพิริยาลัยจังหวัดแพร่</v>
      </c>
      <c r="E264" s="28" t="s">
        <v>1439</v>
      </c>
      <c r="F264" s="28" t="s">
        <v>2075</v>
      </c>
      <c r="G264" s="28" t="s">
        <v>201</v>
      </c>
      <c r="H264" s="28" t="s">
        <v>200</v>
      </c>
      <c r="I264" s="29" t="s">
        <v>2074</v>
      </c>
      <c r="J264" s="74">
        <v>13433.33</v>
      </c>
      <c r="K264" s="74">
        <v>-13432.33</v>
      </c>
      <c r="L264" s="74">
        <v>1</v>
      </c>
    </row>
    <row r="265" spans="1:12" x14ac:dyDescent="0.35">
      <c r="A265" s="28">
        <v>2000400644</v>
      </c>
      <c r="B265" s="59" t="str">
        <f>VLOOKUP(A265,[3]รวม!$A$1:$C$789,3,FALSE)</f>
        <v>โรงเรียนพิริยาลัยจังหวัดแพร่</v>
      </c>
      <c r="C265" s="28">
        <v>2000400644</v>
      </c>
      <c r="D265" s="29" t="str">
        <f>VLOOKUP(C265,[3]รวม!$A$1:$C$789,3,FALSE)</f>
        <v>โรงเรียนพิริยาลัยจังหวัดแพร่</v>
      </c>
      <c r="E265" s="28" t="s">
        <v>1439</v>
      </c>
      <c r="F265" s="28" t="s">
        <v>2073</v>
      </c>
      <c r="G265" s="28" t="s">
        <v>201</v>
      </c>
      <c r="H265" s="28" t="s">
        <v>200</v>
      </c>
      <c r="I265" s="29" t="s">
        <v>2072</v>
      </c>
      <c r="J265" s="74">
        <v>13000</v>
      </c>
      <c r="K265" s="74">
        <v>-12999</v>
      </c>
      <c r="L265" s="74">
        <v>1</v>
      </c>
    </row>
    <row r="266" spans="1:12" x14ac:dyDescent="0.35">
      <c r="A266" s="28">
        <v>2000400644</v>
      </c>
      <c r="B266" s="59" t="str">
        <f>VLOOKUP(A266,[3]รวม!$A$1:$C$789,3,FALSE)</f>
        <v>โรงเรียนพิริยาลัยจังหวัดแพร่</v>
      </c>
      <c r="C266" s="28">
        <v>2000400644</v>
      </c>
      <c r="D266" s="29" t="str">
        <f>VLOOKUP(C266,[3]รวม!$A$1:$C$789,3,FALSE)</f>
        <v>โรงเรียนพิริยาลัยจังหวัดแพร่</v>
      </c>
      <c r="E266" s="28" t="s">
        <v>1439</v>
      </c>
      <c r="F266" s="28" t="s">
        <v>2071</v>
      </c>
      <c r="G266" s="28" t="s">
        <v>201</v>
      </c>
      <c r="H266" s="28" t="s">
        <v>200</v>
      </c>
      <c r="I266" s="29" t="s">
        <v>2070</v>
      </c>
      <c r="J266" s="74">
        <v>21666.67</v>
      </c>
      <c r="K266" s="74">
        <v>-21665.67</v>
      </c>
      <c r="L266" s="74">
        <v>1</v>
      </c>
    </row>
    <row r="267" spans="1:12" x14ac:dyDescent="0.35">
      <c r="A267" s="28">
        <v>2000400644</v>
      </c>
      <c r="B267" s="59" t="str">
        <f>VLOOKUP(A267,[3]รวม!$A$1:$C$789,3,FALSE)</f>
        <v>โรงเรียนพิริยาลัยจังหวัดแพร่</v>
      </c>
      <c r="C267" s="28">
        <v>2000400644</v>
      </c>
      <c r="D267" s="29" t="str">
        <f>VLOOKUP(C267,[3]รวม!$A$1:$C$789,3,FALSE)</f>
        <v>โรงเรียนพิริยาลัยจังหวัดแพร่</v>
      </c>
      <c r="E267" s="28" t="s">
        <v>1439</v>
      </c>
      <c r="F267" s="28" t="s">
        <v>2069</v>
      </c>
      <c r="G267" s="28" t="s">
        <v>201</v>
      </c>
      <c r="H267" s="28" t="s">
        <v>200</v>
      </c>
      <c r="I267" s="29" t="s">
        <v>2068</v>
      </c>
      <c r="J267" s="74">
        <v>9533.33</v>
      </c>
      <c r="K267" s="74">
        <v>-9532.33</v>
      </c>
      <c r="L267" s="74">
        <v>1</v>
      </c>
    </row>
    <row r="268" spans="1:12" x14ac:dyDescent="0.35">
      <c r="A268" s="28">
        <v>2000400644</v>
      </c>
      <c r="B268" s="59" t="str">
        <f>VLOOKUP(A268,[3]รวม!$A$1:$C$789,3,FALSE)</f>
        <v>โรงเรียนพิริยาลัยจังหวัดแพร่</v>
      </c>
      <c r="C268" s="28">
        <v>2000400644</v>
      </c>
      <c r="D268" s="29" t="str">
        <f>VLOOKUP(C268,[3]รวม!$A$1:$C$789,3,FALSE)</f>
        <v>โรงเรียนพิริยาลัยจังหวัดแพร่</v>
      </c>
      <c r="E268" s="28" t="s">
        <v>1439</v>
      </c>
      <c r="F268" s="28" t="s">
        <v>2067</v>
      </c>
      <c r="G268" s="28" t="s">
        <v>201</v>
      </c>
      <c r="H268" s="28" t="s">
        <v>200</v>
      </c>
      <c r="I268" s="29" t="s">
        <v>2066</v>
      </c>
      <c r="J268" s="74">
        <v>9316.3700000000008</v>
      </c>
      <c r="K268" s="74">
        <v>-9315.3700000000008</v>
      </c>
      <c r="L268" s="74">
        <v>1</v>
      </c>
    </row>
    <row r="269" spans="1:12" x14ac:dyDescent="0.35">
      <c r="A269" s="28">
        <v>2000400644</v>
      </c>
      <c r="B269" s="59" t="str">
        <f>VLOOKUP(A269,[3]รวม!$A$1:$C$789,3,FALSE)</f>
        <v>โรงเรียนพิริยาลัยจังหวัดแพร่</v>
      </c>
      <c r="C269" s="28">
        <v>2000400644</v>
      </c>
      <c r="D269" s="29" t="str">
        <f>VLOOKUP(C269,[3]รวม!$A$1:$C$789,3,FALSE)</f>
        <v>โรงเรียนพิริยาลัยจังหวัดแพร่</v>
      </c>
      <c r="E269" s="28" t="s">
        <v>1439</v>
      </c>
      <c r="F269" s="28" t="s">
        <v>2065</v>
      </c>
      <c r="G269" s="28" t="s">
        <v>201</v>
      </c>
      <c r="H269" s="28" t="s">
        <v>200</v>
      </c>
      <c r="I269" s="29" t="s">
        <v>2064</v>
      </c>
      <c r="J269" s="74">
        <v>11266.67</v>
      </c>
      <c r="K269" s="74">
        <v>-11265.67</v>
      </c>
      <c r="L269" s="74">
        <v>1</v>
      </c>
    </row>
    <row r="270" spans="1:12" x14ac:dyDescent="0.35">
      <c r="A270" s="28">
        <v>2000400644</v>
      </c>
      <c r="B270" s="59" t="str">
        <f>VLOOKUP(A270,[3]รวม!$A$1:$C$789,3,FALSE)</f>
        <v>โรงเรียนพิริยาลัยจังหวัดแพร่</v>
      </c>
      <c r="C270" s="28">
        <v>2000400644</v>
      </c>
      <c r="D270" s="29" t="str">
        <f>VLOOKUP(C270,[3]รวม!$A$1:$C$789,3,FALSE)</f>
        <v>โรงเรียนพิริยาลัยจังหวัดแพร่</v>
      </c>
      <c r="E270" s="28" t="s">
        <v>1439</v>
      </c>
      <c r="F270" s="28" t="s">
        <v>2063</v>
      </c>
      <c r="G270" s="28" t="s">
        <v>201</v>
      </c>
      <c r="H270" s="28" t="s">
        <v>200</v>
      </c>
      <c r="I270" s="29" t="s">
        <v>2062</v>
      </c>
      <c r="J270" s="74">
        <v>9100</v>
      </c>
      <c r="K270" s="74">
        <v>-9099</v>
      </c>
      <c r="L270" s="74">
        <v>1</v>
      </c>
    </row>
    <row r="271" spans="1:12" x14ac:dyDescent="0.35">
      <c r="A271" s="28">
        <v>2000400644</v>
      </c>
      <c r="B271" s="59" t="str">
        <f>VLOOKUP(A271,[3]รวม!$A$1:$C$789,3,FALSE)</f>
        <v>โรงเรียนพิริยาลัยจังหวัดแพร่</v>
      </c>
      <c r="C271" s="28">
        <v>2000400644</v>
      </c>
      <c r="D271" s="29" t="str">
        <f>VLOOKUP(C271,[3]รวม!$A$1:$C$789,3,FALSE)</f>
        <v>โรงเรียนพิริยาลัยจังหวัดแพร่</v>
      </c>
      <c r="E271" s="28" t="s">
        <v>1439</v>
      </c>
      <c r="F271" s="28" t="s">
        <v>2061</v>
      </c>
      <c r="G271" s="28" t="s">
        <v>201</v>
      </c>
      <c r="H271" s="28" t="s">
        <v>200</v>
      </c>
      <c r="I271" s="29" t="s">
        <v>2060</v>
      </c>
      <c r="J271" s="74">
        <v>8666.67</v>
      </c>
      <c r="K271" s="74">
        <v>-8665.67</v>
      </c>
      <c r="L271" s="74">
        <v>1</v>
      </c>
    </row>
    <row r="272" spans="1:12" x14ac:dyDescent="0.35">
      <c r="A272" s="28">
        <v>2000400644</v>
      </c>
      <c r="B272" s="59" t="str">
        <f>VLOOKUP(A272,[3]รวม!$A$1:$C$789,3,FALSE)</f>
        <v>โรงเรียนพิริยาลัยจังหวัดแพร่</v>
      </c>
      <c r="C272" s="28">
        <v>2000400644</v>
      </c>
      <c r="D272" s="29" t="str">
        <f>VLOOKUP(C272,[3]รวม!$A$1:$C$789,3,FALSE)</f>
        <v>โรงเรียนพิริยาลัยจังหวัดแพร่</v>
      </c>
      <c r="E272" s="28" t="s">
        <v>1439</v>
      </c>
      <c r="F272" s="28" t="s">
        <v>2059</v>
      </c>
      <c r="G272" s="28" t="s">
        <v>201</v>
      </c>
      <c r="H272" s="28" t="s">
        <v>2055</v>
      </c>
      <c r="I272" s="29" t="s">
        <v>2058</v>
      </c>
      <c r="J272" s="74">
        <v>11900</v>
      </c>
      <c r="K272" s="74">
        <v>-11899</v>
      </c>
      <c r="L272" s="74">
        <v>1</v>
      </c>
    </row>
    <row r="273" spans="1:12" x14ac:dyDescent="0.35">
      <c r="A273" s="28">
        <v>2000400644</v>
      </c>
      <c r="B273" s="59" t="str">
        <f>VLOOKUP(A273,[3]รวม!$A$1:$C$789,3,FALSE)</f>
        <v>โรงเรียนพิริยาลัยจังหวัดแพร่</v>
      </c>
      <c r="C273" s="28">
        <v>2000400644</v>
      </c>
      <c r="D273" s="29" t="str">
        <f>VLOOKUP(C273,[3]รวม!$A$1:$C$789,3,FALSE)</f>
        <v>โรงเรียนพิริยาลัยจังหวัดแพร่</v>
      </c>
      <c r="E273" s="28" t="s">
        <v>1439</v>
      </c>
      <c r="F273" s="28" t="s">
        <v>2057</v>
      </c>
      <c r="G273" s="28" t="s">
        <v>201</v>
      </c>
      <c r="H273" s="28" t="s">
        <v>2055</v>
      </c>
      <c r="I273" s="29" t="s">
        <v>2054</v>
      </c>
      <c r="J273" s="74">
        <v>5500</v>
      </c>
      <c r="K273" s="74">
        <v>-5499</v>
      </c>
      <c r="L273" s="74">
        <v>1</v>
      </c>
    </row>
    <row r="274" spans="1:12" x14ac:dyDescent="0.35">
      <c r="A274" s="28">
        <v>2000400644</v>
      </c>
      <c r="B274" s="59" t="str">
        <f>VLOOKUP(A274,[3]รวม!$A$1:$C$789,3,FALSE)</f>
        <v>โรงเรียนพิริยาลัยจังหวัดแพร่</v>
      </c>
      <c r="C274" s="28">
        <v>2000400644</v>
      </c>
      <c r="D274" s="29" t="str">
        <f>VLOOKUP(C274,[3]รวม!$A$1:$C$789,3,FALSE)</f>
        <v>โรงเรียนพิริยาลัยจังหวัดแพร่</v>
      </c>
      <c r="E274" s="28" t="s">
        <v>1439</v>
      </c>
      <c r="F274" s="28" t="s">
        <v>2056</v>
      </c>
      <c r="G274" s="28" t="s">
        <v>201</v>
      </c>
      <c r="H274" s="28" t="s">
        <v>2055</v>
      </c>
      <c r="I274" s="29" t="s">
        <v>2054</v>
      </c>
      <c r="J274" s="74">
        <v>5500</v>
      </c>
      <c r="K274" s="74">
        <v>-5499</v>
      </c>
      <c r="L274" s="74">
        <v>1</v>
      </c>
    </row>
    <row r="275" spans="1:12" x14ac:dyDescent="0.35">
      <c r="A275" s="28">
        <v>2000400644</v>
      </c>
      <c r="B275" s="59" t="str">
        <f>VLOOKUP(A275,[3]รวม!$A$1:$C$789,3,FALSE)</f>
        <v>โรงเรียนพิริยาลัยจังหวัดแพร่</v>
      </c>
      <c r="C275" s="28">
        <v>2000400644</v>
      </c>
      <c r="D275" s="29" t="str">
        <f>VLOOKUP(C275,[3]รวม!$A$1:$C$789,3,FALSE)</f>
        <v>โรงเรียนพิริยาลัยจังหวัดแพร่</v>
      </c>
      <c r="E275" s="28" t="s">
        <v>1439</v>
      </c>
      <c r="F275" s="28" t="s">
        <v>2053</v>
      </c>
      <c r="G275" s="28" t="s">
        <v>201</v>
      </c>
      <c r="H275" s="28" t="s">
        <v>2052</v>
      </c>
      <c r="I275" s="29" t="s">
        <v>2051</v>
      </c>
      <c r="J275" s="74">
        <v>10900</v>
      </c>
      <c r="K275" s="74">
        <v>-7509.56</v>
      </c>
      <c r="L275" s="74">
        <v>3390.44</v>
      </c>
    </row>
    <row r="276" spans="1:12" x14ac:dyDescent="0.35">
      <c r="A276" s="28">
        <v>2000400644</v>
      </c>
      <c r="B276" s="59" t="str">
        <f>VLOOKUP(A276,[3]รวม!$A$1:$C$789,3,FALSE)</f>
        <v>โรงเรียนพิริยาลัยจังหวัดแพร่</v>
      </c>
      <c r="C276" s="28">
        <v>2000400644</v>
      </c>
      <c r="D276" s="29" t="str">
        <f>VLOOKUP(C276,[3]รวม!$A$1:$C$789,3,FALSE)</f>
        <v>โรงเรียนพิริยาลัยจังหวัดแพร่</v>
      </c>
      <c r="E276" s="28" t="s">
        <v>1439</v>
      </c>
      <c r="F276" s="28" t="s">
        <v>2050</v>
      </c>
      <c r="G276" s="28" t="s">
        <v>201</v>
      </c>
      <c r="H276" s="28" t="s">
        <v>2049</v>
      </c>
      <c r="I276" s="29" t="s">
        <v>1448</v>
      </c>
      <c r="J276" s="74">
        <v>10900</v>
      </c>
      <c r="K276" s="74">
        <v>-6539.71</v>
      </c>
      <c r="L276" s="74">
        <v>4360.29</v>
      </c>
    </row>
    <row r="277" spans="1:12" x14ac:dyDescent="0.35">
      <c r="A277" s="28">
        <v>2000400644</v>
      </c>
      <c r="B277" s="59" t="str">
        <f>VLOOKUP(A277,[3]รวม!$A$1:$C$789,3,FALSE)</f>
        <v>โรงเรียนพิริยาลัยจังหวัดแพร่</v>
      </c>
      <c r="C277" s="28">
        <v>2000400644</v>
      </c>
      <c r="D277" s="29" t="str">
        <f>VLOOKUP(C277,[3]รวม!$A$1:$C$789,3,FALSE)</f>
        <v>โรงเรียนพิริยาลัยจังหวัดแพร่</v>
      </c>
      <c r="E277" s="28" t="s">
        <v>1439</v>
      </c>
      <c r="F277" s="28" t="s">
        <v>2048</v>
      </c>
      <c r="G277" s="28" t="s">
        <v>201</v>
      </c>
      <c r="H277" s="28" t="s">
        <v>2047</v>
      </c>
      <c r="I277" s="29" t="s">
        <v>1561</v>
      </c>
      <c r="J277" s="74">
        <v>10900</v>
      </c>
      <c r="K277" s="74">
        <v>-5241.97</v>
      </c>
      <c r="L277" s="74">
        <v>5658.03</v>
      </c>
    </row>
    <row r="278" spans="1:12" x14ac:dyDescent="0.35">
      <c r="A278" s="28">
        <v>2000400644</v>
      </c>
      <c r="B278" s="59" t="str">
        <f>VLOOKUP(A278,[3]รวม!$A$1:$C$789,3,FALSE)</f>
        <v>โรงเรียนพิริยาลัยจังหวัดแพร่</v>
      </c>
      <c r="C278" s="28">
        <v>2000400644</v>
      </c>
      <c r="D278" s="29" t="str">
        <f>VLOOKUP(C278,[3]รวม!$A$1:$C$789,3,FALSE)</f>
        <v>โรงเรียนพิริยาลัยจังหวัดแพร่</v>
      </c>
      <c r="E278" s="28" t="s">
        <v>1439</v>
      </c>
      <c r="F278" s="28" t="s">
        <v>2046</v>
      </c>
      <c r="G278" s="28" t="s">
        <v>201</v>
      </c>
      <c r="H278" s="28" t="s">
        <v>2045</v>
      </c>
      <c r="I278" s="29" t="s">
        <v>2044</v>
      </c>
      <c r="J278" s="74">
        <v>445000</v>
      </c>
      <c r="K278" s="74">
        <v>-209373.53</v>
      </c>
      <c r="L278" s="74">
        <v>235626.47</v>
      </c>
    </row>
    <row r="279" spans="1:12" x14ac:dyDescent="0.35">
      <c r="A279" s="28">
        <v>2000400644</v>
      </c>
      <c r="B279" s="59" t="str">
        <f>VLOOKUP(A279,[3]รวม!$A$1:$C$789,3,FALSE)</f>
        <v>โรงเรียนพิริยาลัยจังหวัดแพร่</v>
      </c>
      <c r="C279" s="28">
        <v>2000400644</v>
      </c>
      <c r="D279" s="29" t="str">
        <f>VLOOKUP(C279,[3]รวม!$A$1:$C$789,3,FALSE)</f>
        <v>โรงเรียนพิริยาลัยจังหวัดแพร่</v>
      </c>
      <c r="E279" s="28" t="s">
        <v>1439</v>
      </c>
      <c r="F279" s="28" t="s">
        <v>2043</v>
      </c>
      <c r="G279" s="28" t="s">
        <v>201</v>
      </c>
      <c r="H279" s="28" t="s">
        <v>2042</v>
      </c>
      <c r="I279" s="29" t="s">
        <v>2041</v>
      </c>
      <c r="J279" s="74">
        <v>689000</v>
      </c>
      <c r="K279" s="74">
        <v>-313605.09999999998</v>
      </c>
      <c r="L279" s="74">
        <v>375394.9</v>
      </c>
    </row>
    <row r="280" spans="1:12" x14ac:dyDescent="0.35">
      <c r="A280" s="28">
        <v>2000400644</v>
      </c>
      <c r="B280" s="59" t="str">
        <f>VLOOKUP(A280,[3]รวม!$A$1:$C$789,3,FALSE)</f>
        <v>โรงเรียนพิริยาลัยจังหวัดแพร่</v>
      </c>
      <c r="C280" s="28">
        <v>2000400644</v>
      </c>
      <c r="D280" s="29" t="str">
        <f>VLOOKUP(C280,[3]รวม!$A$1:$C$789,3,FALSE)</f>
        <v>โรงเรียนพิริยาลัยจังหวัดแพร่</v>
      </c>
      <c r="E280" s="28" t="s">
        <v>1439</v>
      </c>
      <c r="F280" s="28" t="s">
        <v>2040</v>
      </c>
      <c r="G280" s="28" t="s">
        <v>201</v>
      </c>
      <c r="H280" s="28" t="s">
        <v>2039</v>
      </c>
      <c r="I280" s="29" t="s">
        <v>2038</v>
      </c>
      <c r="J280" s="74">
        <v>659000</v>
      </c>
      <c r="K280" s="74">
        <v>-254452.22</v>
      </c>
      <c r="L280" s="74">
        <v>404547.78</v>
      </c>
    </row>
    <row r="281" spans="1:12" x14ac:dyDescent="0.35">
      <c r="A281" s="28">
        <v>2000400826</v>
      </c>
      <c r="B281" s="59" t="str">
        <f>VLOOKUP(A281,[3]รวม!$A$1:$C$789,3,FALSE)</f>
        <v>โรงเรียนนารีรัตน์จังหวัดแพร่</v>
      </c>
      <c r="C281" s="28">
        <v>2000400826</v>
      </c>
      <c r="D281" s="29" t="str">
        <f>VLOOKUP(C281,[3]รวม!$A$1:$C$789,3,FALSE)</f>
        <v>โรงเรียนนารีรัตน์จังหวัดแพร่</v>
      </c>
      <c r="E281" s="28" t="s">
        <v>1439</v>
      </c>
      <c r="F281" s="28" t="s">
        <v>2037</v>
      </c>
      <c r="G281" s="28" t="s">
        <v>201</v>
      </c>
      <c r="H281" s="28" t="s">
        <v>2036</v>
      </c>
      <c r="I281" s="29" t="s">
        <v>2035</v>
      </c>
      <c r="J281" s="74">
        <v>9000</v>
      </c>
      <c r="K281" s="74">
        <v>-5861.92</v>
      </c>
      <c r="L281" s="74">
        <v>3138.08</v>
      </c>
    </row>
    <row r="282" spans="1:12" x14ac:dyDescent="0.35">
      <c r="A282" s="28">
        <v>2000400826</v>
      </c>
      <c r="B282" s="59" t="str">
        <f>VLOOKUP(A282,[3]รวม!$A$1:$C$789,3,FALSE)</f>
        <v>โรงเรียนนารีรัตน์จังหวัดแพร่</v>
      </c>
      <c r="C282" s="28">
        <v>2000400826</v>
      </c>
      <c r="D282" s="29" t="str">
        <f>VLOOKUP(C282,[3]รวม!$A$1:$C$789,3,FALSE)</f>
        <v>โรงเรียนนารีรัตน์จังหวัดแพร่</v>
      </c>
      <c r="E282" s="28" t="s">
        <v>1439</v>
      </c>
      <c r="F282" s="28" t="s">
        <v>2034</v>
      </c>
      <c r="G282" s="28" t="s">
        <v>201</v>
      </c>
      <c r="H282" s="28" t="s">
        <v>2033</v>
      </c>
      <c r="I282" s="29" t="s">
        <v>2032</v>
      </c>
      <c r="J282" s="74">
        <v>883455</v>
      </c>
      <c r="K282" s="74">
        <v>-569606.6</v>
      </c>
      <c r="L282" s="74">
        <v>313848.40000000002</v>
      </c>
    </row>
    <row r="283" spans="1:12" x14ac:dyDescent="0.35">
      <c r="A283" s="28">
        <v>2000400826</v>
      </c>
      <c r="B283" s="59" t="str">
        <f>VLOOKUP(A283,[3]รวม!$A$1:$C$789,3,FALSE)</f>
        <v>โรงเรียนนารีรัตน์จังหวัดแพร่</v>
      </c>
      <c r="C283" s="28">
        <v>2000400826</v>
      </c>
      <c r="D283" s="29" t="str">
        <f>VLOOKUP(C283,[3]รวม!$A$1:$C$789,3,FALSE)</f>
        <v>โรงเรียนนารีรัตน์จังหวัดแพร่</v>
      </c>
      <c r="E283" s="28" t="s">
        <v>1439</v>
      </c>
      <c r="F283" s="28" t="s">
        <v>2031</v>
      </c>
      <c r="G283" s="28" t="s">
        <v>201</v>
      </c>
      <c r="H283" s="28" t="s">
        <v>2030</v>
      </c>
      <c r="I283" s="29" t="s">
        <v>2029</v>
      </c>
      <c r="J283" s="74">
        <v>938615</v>
      </c>
      <c r="K283" s="74">
        <v>-550987.04</v>
      </c>
      <c r="L283" s="74">
        <v>387627.96</v>
      </c>
    </row>
    <row r="284" spans="1:12" x14ac:dyDescent="0.35">
      <c r="A284" s="28">
        <v>2000400826</v>
      </c>
      <c r="B284" s="59" t="str">
        <f>VLOOKUP(A284,[3]รวม!$A$1:$C$789,3,FALSE)</f>
        <v>โรงเรียนนารีรัตน์จังหวัดแพร่</v>
      </c>
      <c r="C284" s="28">
        <v>2000400826</v>
      </c>
      <c r="D284" s="29" t="str">
        <f>VLOOKUP(C284,[3]รวม!$A$1:$C$789,3,FALSE)</f>
        <v>โรงเรียนนารีรัตน์จังหวัดแพร่</v>
      </c>
      <c r="E284" s="28" t="s">
        <v>1439</v>
      </c>
      <c r="F284" s="28" t="s">
        <v>2028</v>
      </c>
      <c r="G284" s="28" t="s">
        <v>201</v>
      </c>
      <c r="H284" s="28" t="s">
        <v>2023</v>
      </c>
      <c r="I284" s="29" t="s">
        <v>2022</v>
      </c>
      <c r="J284" s="74">
        <v>36500</v>
      </c>
      <c r="K284" s="74">
        <v>-20546.650000000001</v>
      </c>
      <c r="L284" s="74">
        <v>15953.35</v>
      </c>
    </row>
    <row r="285" spans="1:12" x14ac:dyDescent="0.35">
      <c r="A285" s="28">
        <v>2000400826</v>
      </c>
      <c r="B285" s="59" t="str">
        <f>VLOOKUP(A285,[3]รวม!$A$1:$C$789,3,FALSE)</f>
        <v>โรงเรียนนารีรัตน์จังหวัดแพร่</v>
      </c>
      <c r="C285" s="28">
        <v>2000400826</v>
      </c>
      <c r="D285" s="29" t="str">
        <f>VLOOKUP(C285,[3]รวม!$A$1:$C$789,3,FALSE)</f>
        <v>โรงเรียนนารีรัตน์จังหวัดแพร่</v>
      </c>
      <c r="E285" s="28" t="s">
        <v>1439</v>
      </c>
      <c r="F285" s="28" t="s">
        <v>2027</v>
      </c>
      <c r="G285" s="28" t="s">
        <v>201</v>
      </c>
      <c r="H285" s="28" t="s">
        <v>2023</v>
      </c>
      <c r="I285" s="29" t="s">
        <v>2022</v>
      </c>
      <c r="J285" s="74">
        <v>17600</v>
      </c>
      <c r="K285" s="74">
        <v>-9907.43</v>
      </c>
      <c r="L285" s="74">
        <v>7692.57</v>
      </c>
    </row>
    <row r="286" spans="1:12" x14ac:dyDescent="0.35">
      <c r="A286" s="28">
        <v>2000400826</v>
      </c>
      <c r="B286" s="59" t="str">
        <f>VLOOKUP(A286,[3]รวม!$A$1:$C$789,3,FALSE)</f>
        <v>โรงเรียนนารีรัตน์จังหวัดแพร่</v>
      </c>
      <c r="C286" s="28">
        <v>2000400826</v>
      </c>
      <c r="D286" s="29" t="str">
        <f>VLOOKUP(C286,[3]รวม!$A$1:$C$789,3,FALSE)</f>
        <v>โรงเรียนนารีรัตน์จังหวัดแพร่</v>
      </c>
      <c r="E286" s="28" t="s">
        <v>1439</v>
      </c>
      <c r="F286" s="28" t="s">
        <v>2026</v>
      </c>
      <c r="G286" s="28" t="s">
        <v>201</v>
      </c>
      <c r="H286" s="28" t="s">
        <v>2023</v>
      </c>
      <c r="I286" s="29" t="s">
        <v>2022</v>
      </c>
      <c r="J286" s="74">
        <v>17600</v>
      </c>
      <c r="K286" s="74">
        <v>-9907.43</v>
      </c>
      <c r="L286" s="74">
        <v>7692.57</v>
      </c>
    </row>
    <row r="287" spans="1:12" x14ac:dyDescent="0.35">
      <c r="A287" s="28">
        <v>2000400826</v>
      </c>
      <c r="B287" s="59" t="str">
        <f>VLOOKUP(A287,[3]รวม!$A$1:$C$789,3,FALSE)</f>
        <v>โรงเรียนนารีรัตน์จังหวัดแพร่</v>
      </c>
      <c r="C287" s="28">
        <v>2000400826</v>
      </c>
      <c r="D287" s="29" t="str">
        <f>VLOOKUP(C287,[3]รวม!$A$1:$C$789,3,FALSE)</f>
        <v>โรงเรียนนารีรัตน์จังหวัดแพร่</v>
      </c>
      <c r="E287" s="28" t="s">
        <v>1439</v>
      </c>
      <c r="F287" s="28" t="s">
        <v>2025</v>
      </c>
      <c r="G287" s="28" t="s">
        <v>201</v>
      </c>
      <c r="H287" s="28" t="s">
        <v>2023</v>
      </c>
      <c r="I287" s="29" t="s">
        <v>2022</v>
      </c>
      <c r="J287" s="74">
        <v>17600</v>
      </c>
      <c r="K287" s="74">
        <v>-9907.43</v>
      </c>
      <c r="L287" s="74">
        <v>7692.57</v>
      </c>
    </row>
    <row r="288" spans="1:12" x14ac:dyDescent="0.35">
      <c r="A288" s="28">
        <v>2000400826</v>
      </c>
      <c r="B288" s="59" t="str">
        <f>VLOOKUP(A288,[3]รวม!$A$1:$C$789,3,FALSE)</f>
        <v>โรงเรียนนารีรัตน์จังหวัดแพร่</v>
      </c>
      <c r="C288" s="28">
        <v>2000400826</v>
      </c>
      <c r="D288" s="29" t="str">
        <f>VLOOKUP(C288,[3]รวม!$A$1:$C$789,3,FALSE)</f>
        <v>โรงเรียนนารีรัตน์จังหวัดแพร่</v>
      </c>
      <c r="E288" s="28" t="s">
        <v>1439</v>
      </c>
      <c r="F288" s="28" t="s">
        <v>2024</v>
      </c>
      <c r="G288" s="28" t="s">
        <v>201</v>
      </c>
      <c r="H288" s="28" t="s">
        <v>2023</v>
      </c>
      <c r="I288" s="29" t="s">
        <v>2022</v>
      </c>
      <c r="J288" s="74">
        <v>17600</v>
      </c>
      <c r="K288" s="74">
        <v>-9907.43</v>
      </c>
      <c r="L288" s="74">
        <v>7692.57</v>
      </c>
    </row>
    <row r="289" spans="1:12" x14ac:dyDescent="0.35">
      <c r="A289" s="28">
        <v>2000400826</v>
      </c>
      <c r="B289" s="59" t="str">
        <f>VLOOKUP(A289,[3]รวม!$A$1:$C$789,3,FALSE)</f>
        <v>โรงเรียนนารีรัตน์จังหวัดแพร่</v>
      </c>
      <c r="C289" s="28">
        <v>2000400826</v>
      </c>
      <c r="D289" s="29" t="str">
        <f>VLOOKUP(C289,[3]รวม!$A$1:$C$789,3,FALSE)</f>
        <v>โรงเรียนนารีรัตน์จังหวัดแพร่</v>
      </c>
      <c r="E289" s="28" t="s">
        <v>1439</v>
      </c>
      <c r="F289" s="28" t="s">
        <v>2021</v>
      </c>
      <c r="G289" s="28" t="s">
        <v>201</v>
      </c>
      <c r="H289" s="28" t="s">
        <v>2012</v>
      </c>
      <c r="I289" s="29" t="s">
        <v>2011</v>
      </c>
      <c r="J289" s="74">
        <v>74850</v>
      </c>
      <c r="K289" s="74">
        <v>-40029.370000000003</v>
      </c>
      <c r="L289" s="74">
        <v>34820.629999999997</v>
      </c>
    </row>
    <row r="290" spans="1:12" x14ac:dyDescent="0.35">
      <c r="A290" s="28">
        <v>2000400826</v>
      </c>
      <c r="B290" s="59" t="str">
        <f>VLOOKUP(A290,[3]รวม!$A$1:$C$789,3,FALSE)</f>
        <v>โรงเรียนนารีรัตน์จังหวัดแพร่</v>
      </c>
      <c r="C290" s="28">
        <v>2000400826</v>
      </c>
      <c r="D290" s="29" t="str">
        <f>VLOOKUP(C290,[3]รวม!$A$1:$C$789,3,FALSE)</f>
        <v>โรงเรียนนารีรัตน์จังหวัดแพร่</v>
      </c>
      <c r="E290" s="28" t="s">
        <v>1439</v>
      </c>
      <c r="F290" s="28" t="s">
        <v>2020</v>
      </c>
      <c r="G290" s="28" t="s">
        <v>201</v>
      </c>
      <c r="H290" s="28" t="s">
        <v>2012</v>
      </c>
      <c r="I290" s="29" t="s">
        <v>2011</v>
      </c>
      <c r="J290" s="74">
        <v>74850</v>
      </c>
      <c r="K290" s="74">
        <v>-40029.370000000003</v>
      </c>
      <c r="L290" s="74">
        <v>34820.629999999997</v>
      </c>
    </row>
    <row r="291" spans="1:12" x14ac:dyDescent="0.35">
      <c r="A291" s="28">
        <v>2000400826</v>
      </c>
      <c r="B291" s="59" t="str">
        <f>VLOOKUP(A291,[3]รวม!$A$1:$C$789,3,FALSE)</f>
        <v>โรงเรียนนารีรัตน์จังหวัดแพร่</v>
      </c>
      <c r="C291" s="28">
        <v>2000400826</v>
      </c>
      <c r="D291" s="29" t="str">
        <f>VLOOKUP(C291,[3]รวม!$A$1:$C$789,3,FALSE)</f>
        <v>โรงเรียนนารีรัตน์จังหวัดแพร่</v>
      </c>
      <c r="E291" s="28" t="s">
        <v>1439</v>
      </c>
      <c r="F291" s="28" t="s">
        <v>2019</v>
      </c>
      <c r="G291" s="28" t="s">
        <v>201</v>
      </c>
      <c r="H291" s="28" t="s">
        <v>2012</v>
      </c>
      <c r="I291" s="29" t="s">
        <v>2011</v>
      </c>
      <c r="J291" s="74">
        <v>74850</v>
      </c>
      <c r="K291" s="74">
        <v>-40029.370000000003</v>
      </c>
      <c r="L291" s="74">
        <v>34820.629999999997</v>
      </c>
    </row>
    <row r="292" spans="1:12" x14ac:dyDescent="0.35">
      <c r="A292" s="28">
        <v>2000400826</v>
      </c>
      <c r="B292" s="59" t="str">
        <f>VLOOKUP(A292,[3]รวม!$A$1:$C$789,3,FALSE)</f>
        <v>โรงเรียนนารีรัตน์จังหวัดแพร่</v>
      </c>
      <c r="C292" s="28">
        <v>2000400826</v>
      </c>
      <c r="D292" s="29" t="str">
        <f>VLOOKUP(C292,[3]รวม!$A$1:$C$789,3,FALSE)</f>
        <v>โรงเรียนนารีรัตน์จังหวัดแพร่</v>
      </c>
      <c r="E292" s="28" t="s">
        <v>1439</v>
      </c>
      <c r="F292" s="28" t="s">
        <v>2018</v>
      </c>
      <c r="G292" s="28" t="s">
        <v>201</v>
      </c>
      <c r="H292" s="28" t="s">
        <v>2012</v>
      </c>
      <c r="I292" s="29" t="s">
        <v>2011</v>
      </c>
      <c r="J292" s="74">
        <v>74850</v>
      </c>
      <c r="K292" s="74">
        <v>-40029.370000000003</v>
      </c>
      <c r="L292" s="74">
        <v>34820.629999999997</v>
      </c>
    </row>
    <row r="293" spans="1:12" x14ac:dyDescent="0.35">
      <c r="A293" s="28">
        <v>2000400826</v>
      </c>
      <c r="B293" s="59" t="str">
        <f>VLOOKUP(A293,[3]รวม!$A$1:$C$789,3,FALSE)</f>
        <v>โรงเรียนนารีรัตน์จังหวัดแพร่</v>
      </c>
      <c r="C293" s="28">
        <v>2000400826</v>
      </c>
      <c r="D293" s="29" t="str">
        <f>VLOOKUP(C293,[3]รวม!$A$1:$C$789,3,FALSE)</f>
        <v>โรงเรียนนารีรัตน์จังหวัดแพร่</v>
      </c>
      <c r="E293" s="28" t="s">
        <v>1439</v>
      </c>
      <c r="F293" s="28" t="s">
        <v>2017</v>
      </c>
      <c r="G293" s="28" t="s">
        <v>201</v>
      </c>
      <c r="H293" s="28" t="s">
        <v>2012</v>
      </c>
      <c r="I293" s="29" t="s">
        <v>2011</v>
      </c>
      <c r="J293" s="74">
        <v>74850</v>
      </c>
      <c r="K293" s="74">
        <v>-40029.370000000003</v>
      </c>
      <c r="L293" s="74">
        <v>34820.629999999997</v>
      </c>
    </row>
    <row r="294" spans="1:12" x14ac:dyDescent="0.35">
      <c r="A294" s="28">
        <v>2000400826</v>
      </c>
      <c r="B294" s="59" t="str">
        <f>VLOOKUP(A294,[3]รวม!$A$1:$C$789,3,FALSE)</f>
        <v>โรงเรียนนารีรัตน์จังหวัดแพร่</v>
      </c>
      <c r="C294" s="28">
        <v>2000400826</v>
      </c>
      <c r="D294" s="29" t="str">
        <f>VLOOKUP(C294,[3]รวม!$A$1:$C$789,3,FALSE)</f>
        <v>โรงเรียนนารีรัตน์จังหวัดแพร่</v>
      </c>
      <c r="E294" s="28" t="s">
        <v>1439</v>
      </c>
      <c r="F294" s="28" t="s">
        <v>2016</v>
      </c>
      <c r="G294" s="28" t="s">
        <v>201</v>
      </c>
      <c r="H294" s="28" t="s">
        <v>2012</v>
      </c>
      <c r="I294" s="29" t="s">
        <v>2011</v>
      </c>
      <c r="J294" s="74">
        <v>271900</v>
      </c>
      <c r="K294" s="74">
        <v>-145410.64000000001</v>
      </c>
      <c r="L294" s="74">
        <v>126489.36</v>
      </c>
    </row>
    <row r="295" spans="1:12" x14ac:dyDescent="0.35">
      <c r="A295" s="28">
        <v>2000400826</v>
      </c>
      <c r="B295" s="59" t="str">
        <f>VLOOKUP(A295,[3]รวม!$A$1:$C$789,3,FALSE)</f>
        <v>โรงเรียนนารีรัตน์จังหวัดแพร่</v>
      </c>
      <c r="C295" s="28">
        <v>2000400826</v>
      </c>
      <c r="D295" s="29" t="str">
        <f>VLOOKUP(C295,[3]รวม!$A$1:$C$789,3,FALSE)</f>
        <v>โรงเรียนนารีรัตน์จังหวัดแพร่</v>
      </c>
      <c r="E295" s="28" t="s">
        <v>1439</v>
      </c>
      <c r="F295" s="28" t="s">
        <v>2015</v>
      </c>
      <c r="G295" s="28" t="s">
        <v>201</v>
      </c>
      <c r="H295" s="28" t="s">
        <v>2012</v>
      </c>
      <c r="I295" s="29" t="s">
        <v>2011</v>
      </c>
      <c r="J295" s="74">
        <v>64950</v>
      </c>
      <c r="K295" s="74">
        <v>-34734.9</v>
      </c>
      <c r="L295" s="74">
        <v>30215.1</v>
      </c>
    </row>
    <row r="296" spans="1:12" x14ac:dyDescent="0.35">
      <c r="A296" s="28">
        <v>2000400826</v>
      </c>
      <c r="B296" s="59" t="str">
        <f>VLOOKUP(A296,[3]รวม!$A$1:$C$789,3,FALSE)</f>
        <v>โรงเรียนนารีรัตน์จังหวัดแพร่</v>
      </c>
      <c r="C296" s="28">
        <v>2000400826</v>
      </c>
      <c r="D296" s="29" t="str">
        <f>VLOOKUP(C296,[3]รวม!$A$1:$C$789,3,FALSE)</f>
        <v>โรงเรียนนารีรัตน์จังหวัดแพร่</v>
      </c>
      <c r="E296" s="28" t="s">
        <v>1439</v>
      </c>
      <c r="F296" s="28" t="s">
        <v>2014</v>
      </c>
      <c r="G296" s="28" t="s">
        <v>201</v>
      </c>
      <c r="H296" s="28" t="s">
        <v>2012</v>
      </c>
      <c r="I296" s="29" t="s">
        <v>2011</v>
      </c>
      <c r="J296" s="74">
        <v>7500</v>
      </c>
      <c r="K296" s="74">
        <v>-4010.96</v>
      </c>
      <c r="L296" s="74">
        <v>3489.04</v>
      </c>
    </row>
    <row r="297" spans="1:12" x14ac:dyDescent="0.35">
      <c r="A297" s="28">
        <v>2000400826</v>
      </c>
      <c r="B297" s="59" t="str">
        <f>VLOOKUP(A297,[3]รวม!$A$1:$C$789,3,FALSE)</f>
        <v>โรงเรียนนารีรัตน์จังหวัดแพร่</v>
      </c>
      <c r="C297" s="28">
        <v>2000400826</v>
      </c>
      <c r="D297" s="29" t="str">
        <f>VLOOKUP(C297,[3]รวม!$A$1:$C$789,3,FALSE)</f>
        <v>โรงเรียนนารีรัตน์จังหวัดแพร่</v>
      </c>
      <c r="E297" s="28" t="s">
        <v>1439</v>
      </c>
      <c r="F297" s="28" t="s">
        <v>2013</v>
      </c>
      <c r="G297" s="28" t="s">
        <v>201</v>
      </c>
      <c r="H297" s="28" t="s">
        <v>2012</v>
      </c>
      <c r="I297" s="29" t="s">
        <v>2011</v>
      </c>
      <c r="J297" s="74">
        <v>7500</v>
      </c>
      <c r="K297" s="74">
        <v>-4010.96</v>
      </c>
      <c r="L297" s="74">
        <v>3489.04</v>
      </c>
    </row>
    <row r="298" spans="1:12" x14ac:dyDescent="0.35">
      <c r="A298" s="28">
        <v>2000400826</v>
      </c>
      <c r="B298" s="59" t="str">
        <f>VLOOKUP(A298,[3]รวม!$A$1:$C$789,3,FALSE)</f>
        <v>โรงเรียนนารีรัตน์จังหวัดแพร่</v>
      </c>
      <c r="C298" s="28">
        <v>2000400826</v>
      </c>
      <c r="D298" s="29" t="str">
        <f>VLOOKUP(C298,[3]รวม!$A$1:$C$789,3,FALSE)</f>
        <v>โรงเรียนนารีรัตน์จังหวัดแพร่</v>
      </c>
      <c r="E298" s="28" t="s">
        <v>1439</v>
      </c>
      <c r="F298" s="28" t="s">
        <v>2010</v>
      </c>
      <c r="G298" s="28" t="s">
        <v>201</v>
      </c>
      <c r="H298" s="28" t="s">
        <v>1992</v>
      </c>
      <c r="I298" s="29" t="s">
        <v>1989</v>
      </c>
      <c r="J298" s="74">
        <v>79998.25</v>
      </c>
      <c r="K298" s="74">
        <v>-44740.58</v>
      </c>
      <c r="L298" s="74">
        <v>35257.67</v>
      </c>
    </row>
    <row r="299" spans="1:12" x14ac:dyDescent="0.35">
      <c r="A299" s="28">
        <v>2000400826</v>
      </c>
      <c r="B299" s="59" t="str">
        <f>VLOOKUP(A299,[3]รวม!$A$1:$C$789,3,FALSE)</f>
        <v>โรงเรียนนารีรัตน์จังหวัดแพร่</v>
      </c>
      <c r="C299" s="28">
        <v>2000400826</v>
      </c>
      <c r="D299" s="29" t="str">
        <f>VLOOKUP(C299,[3]รวม!$A$1:$C$789,3,FALSE)</f>
        <v>โรงเรียนนารีรัตน์จังหวัดแพร่</v>
      </c>
      <c r="E299" s="28" t="s">
        <v>1439</v>
      </c>
      <c r="F299" s="28" t="s">
        <v>2009</v>
      </c>
      <c r="G299" s="28" t="s">
        <v>201</v>
      </c>
      <c r="H299" s="28" t="s">
        <v>1992</v>
      </c>
      <c r="I299" s="29" t="s">
        <v>1989</v>
      </c>
      <c r="J299" s="74">
        <v>79998.25</v>
      </c>
      <c r="K299" s="74">
        <v>-44740.58</v>
      </c>
      <c r="L299" s="74">
        <v>35257.67</v>
      </c>
    </row>
    <row r="300" spans="1:12" x14ac:dyDescent="0.35">
      <c r="A300" s="28">
        <v>2000400826</v>
      </c>
      <c r="B300" s="59" t="str">
        <f>VLOOKUP(A300,[3]รวม!$A$1:$C$789,3,FALSE)</f>
        <v>โรงเรียนนารีรัตน์จังหวัดแพร่</v>
      </c>
      <c r="C300" s="28">
        <v>2000400826</v>
      </c>
      <c r="D300" s="29" t="str">
        <f>VLOOKUP(C300,[3]รวม!$A$1:$C$789,3,FALSE)</f>
        <v>โรงเรียนนารีรัตน์จังหวัดแพร่</v>
      </c>
      <c r="E300" s="28" t="s">
        <v>1439</v>
      </c>
      <c r="F300" s="28" t="s">
        <v>2008</v>
      </c>
      <c r="G300" s="28" t="s">
        <v>201</v>
      </c>
      <c r="H300" s="28" t="s">
        <v>1992</v>
      </c>
      <c r="I300" s="29" t="s">
        <v>1989</v>
      </c>
      <c r="J300" s="74">
        <v>79998.25</v>
      </c>
      <c r="K300" s="74">
        <v>-44740.58</v>
      </c>
      <c r="L300" s="74">
        <v>35257.67</v>
      </c>
    </row>
    <row r="301" spans="1:12" x14ac:dyDescent="0.35">
      <c r="A301" s="28">
        <v>2000400826</v>
      </c>
      <c r="B301" s="59" t="str">
        <f>VLOOKUP(A301,[3]รวม!$A$1:$C$789,3,FALSE)</f>
        <v>โรงเรียนนารีรัตน์จังหวัดแพร่</v>
      </c>
      <c r="C301" s="28">
        <v>2000400826</v>
      </c>
      <c r="D301" s="29" t="str">
        <f>VLOOKUP(C301,[3]รวม!$A$1:$C$789,3,FALSE)</f>
        <v>โรงเรียนนารีรัตน์จังหวัดแพร่</v>
      </c>
      <c r="E301" s="28" t="s">
        <v>1439</v>
      </c>
      <c r="F301" s="28" t="s">
        <v>2007</v>
      </c>
      <c r="G301" s="28" t="s">
        <v>201</v>
      </c>
      <c r="H301" s="28" t="s">
        <v>1992</v>
      </c>
      <c r="I301" s="29" t="s">
        <v>1989</v>
      </c>
      <c r="J301" s="74">
        <v>79998.25</v>
      </c>
      <c r="K301" s="74">
        <v>-44740.58</v>
      </c>
      <c r="L301" s="74">
        <v>35257.67</v>
      </c>
    </row>
    <row r="302" spans="1:12" x14ac:dyDescent="0.35">
      <c r="A302" s="28">
        <v>2000400826</v>
      </c>
      <c r="B302" s="59" t="str">
        <f>VLOOKUP(A302,[3]รวม!$A$1:$C$789,3,FALSE)</f>
        <v>โรงเรียนนารีรัตน์จังหวัดแพร่</v>
      </c>
      <c r="C302" s="28">
        <v>2000400826</v>
      </c>
      <c r="D302" s="29" t="str">
        <f>VLOOKUP(C302,[3]รวม!$A$1:$C$789,3,FALSE)</f>
        <v>โรงเรียนนารีรัตน์จังหวัดแพร่</v>
      </c>
      <c r="E302" s="28" t="s">
        <v>1439</v>
      </c>
      <c r="F302" s="28" t="s">
        <v>2006</v>
      </c>
      <c r="G302" s="28" t="s">
        <v>201</v>
      </c>
      <c r="H302" s="28" t="s">
        <v>1992</v>
      </c>
      <c r="I302" s="29" t="s">
        <v>1989</v>
      </c>
      <c r="J302" s="74">
        <v>79998.25</v>
      </c>
      <c r="K302" s="74">
        <v>-44740.58</v>
      </c>
      <c r="L302" s="74">
        <v>35257.67</v>
      </c>
    </row>
    <row r="303" spans="1:12" x14ac:dyDescent="0.35">
      <c r="A303" s="28">
        <v>2000400826</v>
      </c>
      <c r="B303" s="59" t="str">
        <f>VLOOKUP(A303,[3]รวม!$A$1:$C$789,3,FALSE)</f>
        <v>โรงเรียนนารีรัตน์จังหวัดแพร่</v>
      </c>
      <c r="C303" s="28">
        <v>2000400826</v>
      </c>
      <c r="D303" s="29" t="str">
        <f>VLOOKUP(C303,[3]รวม!$A$1:$C$789,3,FALSE)</f>
        <v>โรงเรียนนารีรัตน์จังหวัดแพร่</v>
      </c>
      <c r="E303" s="28" t="s">
        <v>1439</v>
      </c>
      <c r="F303" s="28" t="s">
        <v>2005</v>
      </c>
      <c r="G303" s="28" t="s">
        <v>201</v>
      </c>
      <c r="H303" s="28" t="s">
        <v>1992</v>
      </c>
      <c r="I303" s="29" t="s">
        <v>1989</v>
      </c>
      <c r="J303" s="74">
        <v>79998.25</v>
      </c>
      <c r="K303" s="74">
        <v>-44740.58</v>
      </c>
      <c r="L303" s="74">
        <v>35257.67</v>
      </c>
    </row>
    <row r="304" spans="1:12" x14ac:dyDescent="0.35">
      <c r="A304" s="28">
        <v>2000400826</v>
      </c>
      <c r="B304" s="59" t="str">
        <f>VLOOKUP(A304,[3]รวม!$A$1:$C$789,3,FALSE)</f>
        <v>โรงเรียนนารีรัตน์จังหวัดแพร่</v>
      </c>
      <c r="C304" s="28">
        <v>2000400826</v>
      </c>
      <c r="D304" s="29" t="str">
        <f>VLOOKUP(C304,[3]รวม!$A$1:$C$789,3,FALSE)</f>
        <v>โรงเรียนนารีรัตน์จังหวัดแพร่</v>
      </c>
      <c r="E304" s="28" t="s">
        <v>1439</v>
      </c>
      <c r="F304" s="28" t="s">
        <v>2004</v>
      </c>
      <c r="G304" s="28" t="s">
        <v>201</v>
      </c>
      <c r="H304" s="28" t="s">
        <v>1992</v>
      </c>
      <c r="I304" s="29" t="s">
        <v>1989</v>
      </c>
      <c r="J304" s="74">
        <v>7825</v>
      </c>
      <c r="K304" s="74">
        <v>-4376.29</v>
      </c>
      <c r="L304" s="74">
        <v>3448.71</v>
      </c>
    </row>
    <row r="305" spans="1:12" x14ac:dyDescent="0.35">
      <c r="A305" s="28">
        <v>2000400826</v>
      </c>
      <c r="B305" s="59" t="str">
        <f>VLOOKUP(A305,[3]รวม!$A$1:$C$789,3,FALSE)</f>
        <v>โรงเรียนนารีรัตน์จังหวัดแพร่</v>
      </c>
      <c r="C305" s="28">
        <v>2000400826</v>
      </c>
      <c r="D305" s="29" t="str">
        <f>VLOOKUP(C305,[3]รวม!$A$1:$C$789,3,FALSE)</f>
        <v>โรงเรียนนารีรัตน์จังหวัดแพร่</v>
      </c>
      <c r="E305" s="28" t="s">
        <v>1439</v>
      </c>
      <c r="F305" s="28" t="s">
        <v>2003</v>
      </c>
      <c r="G305" s="28" t="s">
        <v>201</v>
      </c>
      <c r="H305" s="28" t="s">
        <v>1992</v>
      </c>
      <c r="I305" s="29" t="s">
        <v>1989</v>
      </c>
      <c r="J305" s="74">
        <v>7825</v>
      </c>
      <c r="K305" s="74">
        <v>-4376.29</v>
      </c>
      <c r="L305" s="74">
        <v>3448.71</v>
      </c>
    </row>
    <row r="306" spans="1:12" x14ac:dyDescent="0.35">
      <c r="A306" s="28">
        <v>2000400826</v>
      </c>
      <c r="B306" s="59" t="str">
        <f>VLOOKUP(A306,[3]รวม!$A$1:$C$789,3,FALSE)</f>
        <v>โรงเรียนนารีรัตน์จังหวัดแพร่</v>
      </c>
      <c r="C306" s="28">
        <v>2000400826</v>
      </c>
      <c r="D306" s="29" t="str">
        <f>VLOOKUP(C306,[3]รวม!$A$1:$C$789,3,FALSE)</f>
        <v>โรงเรียนนารีรัตน์จังหวัดแพร่</v>
      </c>
      <c r="E306" s="28" t="s">
        <v>1439</v>
      </c>
      <c r="F306" s="28" t="s">
        <v>2002</v>
      </c>
      <c r="G306" s="28" t="s">
        <v>201</v>
      </c>
      <c r="H306" s="28" t="s">
        <v>1992</v>
      </c>
      <c r="I306" s="29" t="s">
        <v>1989</v>
      </c>
      <c r="J306" s="74">
        <v>7825</v>
      </c>
      <c r="K306" s="74">
        <v>-4376.29</v>
      </c>
      <c r="L306" s="74">
        <v>3448.71</v>
      </c>
    </row>
    <row r="307" spans="1:12" x14ac:dyDescent="0.35">
      <c r="A307" s="28">
        <v>2000400826</v>
      </c>
      <c r="B307" s="59" t="str">
        <f>VLOOKUP(A307,[3]รวม!$A$1:$C$789,3,FALSE)</f>
        <v>โรงเรียนนารีรัตน์จังหวัดแพร่</v>
      </c>
      <c r="C307" s="28">
        <v>2000400826</v>
      </c>
      <c r="D307" s="29" t="str">
        <f>VLOOKUP(C307,[3]รวม!$A$1:$C$789,3,FALSE)</f>
        <v>โรงเรียนนารีรัตน์จังหวัดแพร่</v>
      </c>
      <c r="E307" s="28" t="s">
        <v>1439</v>
      </c>
      <c r="F307" s="28" t="s">
        <v>2001</v>
      </c>
      <c r="G307" s="28" t="s">
        <v>201</v>
      </c>
      <c r="H307" s="28" t="s">
        <v>1992</v>
      </c>
      <c r="I307" s="29" t="s">
        <v>1989</v>
      </c>
      <c r="J307" s="74">
        <v>7825</v>
      </c>
      <c r="K307" s="74">
        <v>-4376.29</v>
      </c>
      <c r="L307" s="74">
        <v>3448.71</v>
      </c>
    </row>
    <row r="308" spans="1:12" x14ac:dyDescent="0.35">
      <c r="A308" s="28">
        <v>2000400826</v>
      </c>
      <c r="B308" s="59" t="str">
        <f>VLOOKUP(A308,[3]รวม!$A$1:$C$789,3,FALSE)</f>
        <v>โรงเรียนนารีรัตน์จังหวัดแพร่</v>
      </c>
      <c r="C308" s="28">
        <v>2000400826</v>
      </c>
      <c r="D308" s="29" t="str">
        <f>VLOOKUP(C308,[3]รวม!$A$1:$C$789,3,FALSE)</f>
        <v>โรงเรียนนารีรัตน์จังหวัดแพร่</v>
      </c>
      <c r="E308" s="28" t="s">
        <v>1439</v>
      </c>
      <c r="F308" s="28" t="s">
        <v>2000</v>
      </c>
      <c r="G308" s="28" t="s">
        <v>201</v>
      </c>
      <c r="H308" s="28" t="s">
        <v>1992</v>
      </c>
      <c r="I308" s="29" t="s">
        <v>1989</v>
      </c>
      <c r="J308" s="74">
        <v>7825</v>
      </c>
      <c r="K308" s="74">
        <v>-4376.29</v>
      </c>
      <c r="L308" s="74">
        <v>3448.71</v>
      </c>
    </row>
    <row r="309" spans="1:12" x14ac:dyDescent="0.35">
      <c r="A309" s="28">
        <v>2000400826</v>
      </c>
      <c r="B309" s="59" t="str">
        <f>VLOOKUP(A309,[3]รวม!$A$1:$C$789,3,FALSE)</f>
        <v>โรงเรียนนารีรัตน์จังหวัดแพร่</v>
      </c>
      <c r="C309" s="28">
        <v>2000400826</v>
      </c>
      <c r="D309" s="29" t="str">
        <f>VLOOKUP(C309,[3]รวม!$A$1:$C$789,3,FALSE)</f>
        <v>โรงเรียนนารีรัตน์จังหวัดแพร่</v>
      </c>
      <c r="E309" s="28" t="s">
        <v>1439</v>
      </c>
      <c r="F309" s="28" t="s">
        <v>1999</v>
      </c>
      <c r="G309" s="28" t="s">
        <v>201</v>
      </c>
      <c r="H309" s="28" t="s">
        <v>1992</v>
      </c>
      <c r="I309" s="29" t="s">
        <v>1989</v>
      </c>
      <c r="J309" s="74">
        <v>7825</v>
      </c>
      <c r="K309" s="74">
        <v>-4376.29</v>
      </c>
      <c r="L309" s="74">
        <v>3448.71</v>
      </c>
    </row>
    <row r="310" spans="1:12" x14ac:dyDescent="0.35">
      <c r="A310" s="28">
        <v>2000400826</v>
      </c>
      <c r="B310" s="59" t="str">
        <f>VLOOKUP(A310,[3]รวม!$A$1:$C$789,3,FALSE)</f>
        <v>โรงเรียนนารีรัตน์จังหวัดแพร่</v>
      </c>
      <c r="C310" s="28">
        <v>2000400826</v>
      </c>
      <c r="D310" s="29" t="str">
        <f>VLOOKUP(C310,[3]รวม!$A$1:$C$789,3,FALSE)</f>
        <v>โรงเรียนนารีรัตน์จังหวัดแพร่</v>
      </c>
      <c r="E310" s="28" t="s">
        <v>1439</v>
      </c>
      <c r="F310" s="28" t="s">
        <v>1998</v>
      </c>
      <c r="G310" s="28" t="s">
        <v>201</v>
      </c>
      <c r="H310" s="28" t="s">
        <v>1992</v>
      </c>
      <c r="I310" s="29" t="s">
        <v>1989</v>
      </c>
      <c r="J310" s="74">
        <v>7996.5</v>
      </c>
      <c r="K310" s="74">
        <v>-4472.1899999999996</v>
      </c>
      <c r="L310" s="74">
        <v>3524.31</v>
      </c>
    </row>
    <row r="311" spans="1:12" x14ac:dyDescent="0.35">
      <c r="A311" s="28">
        <v>2000400826</v>
      </c>
      <c r="B311" s="59" t="str">
        <f>VLOOKUP(A311,[3]รวม!$A$1:$C$789,3,FALSE)</f>
        <v>โรงเรียนนารีรัตน์จังหวัดแพร่</v>
      </c>
      <c r="C311" s="28">
        <v>2000400826</v>
      </c>
      <c r="D311" s="29" t="str">
        <f>VLOOKUP(C311,[3]รวม!$A$1:$C$789,3,FALSE)</f>
        <v>โรงเรียนนารีรัตน์จังหวัดแพร่</v>
      </c>
      <c r="E311" s="28" t="s">
        <v>1439</v>
      </c>
      <c r="F311" s="28" t="s">
        <v>1997</v>
      </c>
      <c r="G311" s="28" t="s">
        <v>201</v>
      </c>
      <c r="H311" s="28" t="s">
        <v>1992</v>
      </c>
      <c r="I311" s="29" t="s">
        <v>1989</v>
      </c>
      <c r="J311" s="74">
        <v>7996.5</v>
      </c>
      <c r="K311" s="74">
        <v>-4472.1899999999996</v>
      </c>
      <c r="L311" s="74">
        <v>3524.31</v>
      </c>
    </row>
    <row r="312" spans="1:12" x14ac:dyDescent="0.35">
      <c r="A312" s="28">
        <v>2000400826</v>
      </c>
      <c r="B312" s="59" t="str">
        <f>VLOOKUP(A312,[3]รวม!$A$1:$C$789,3,FALSE)</f>
        <v>โรงเรียนนารีรัตน์จังหวัดแพร่</v>
      </c>
      <c r="C312" s="28">
        <v>2000400826</v>
      </c>
      <c r="D312" s="29" t="str">
        <f>VLOOKUP(C312,[3]รวม!$A$1:$C$789,3,FALSE)</f>
        <v>โรงเรียนนารีรัตน์จังหวัดแพร่</v>
      </c>
      <c r="E312" s="28" t="s">
        <v>1439</v>
      </c>
      <c r="F312" s="28" t="s">
        <v>1996</v>
      </c>
      <c r="G312" s="28" t="s">
        <v>201</v>
      </c>
      <c r="H312" s="28" t="s">
        <v>1992</v>
      </c>
      <c r="I312" s="29" t="s">
        <v>1989</v>
      </c>
      <c r="J312" s="74">
        <v>7996.5</v>
      </c>
      <c r="K312" s="74">
        <v>-4472.1899999999996</v>
      </c>
      <c r="L312" s="74">
        <v>3524.31</v>
      </c>
    </row>
    <row r="313" spans="1:12" x14ac:dyDescent="0.35">
      <c r="A313" s="28">
        <v>2000400826</v>
      </c>
      <c r="B313" s="59" t="str">
        <f>VLOOKUP(A313,[3]รวม!$A$1:$C$789,3,FALSE)</f>
        <v>โรงเรียนนารีรัตน์จังหวัดแพร่</v>
      </c>
      <c r="C313" s="28">
        <v>2000400826</v>
      </c>
      <c r="D313" s="29" t="str">
        <f>VLOOKUP(C313,[3]รวม!$A$1:$C$789,3,FALSE)</f>
        <v>โรงเรียนนารีรัตน์จังหวัดแพร่</v>
      </c>
      <c r="E313" s="28" t="s">
        <v>1439</v>
      </c>
      <c r="F313" s="28" t="s">
        <v>1995</v>
      </c>
      <c r="G313" s="28" t="s">
        <v>201</v>
      </c>
      <c r="H313" s="28" t="s">
        <v>1992</v>
      </c>
      <c r="I313" s="29" t="s">
        <v>1989</v>
      </c>
      <c r="J313" s="74">
        <v>7996.5</v>
      </c>
      <c r="K313" s="74">
        <v>-4472.1899999999996</v>
      </c>
      <c r="L313" s="74">
        <v>3524.31</v>
      </c>
    </row>
    <row r="314" spans="1:12" x14ac:dyDescent="0.35">
      <c r="A314" s="28">
        <v>2000400826</v>
      </c>
      <c r="B314" s="59" t="str">
        <f>VLOOKUP(A314,[3]รวม!$A$1:$C$789,3,FALSE)</f>
        <v>โรงเรียนนารีรัตน์จังหวัดแพร่</v>
      </c>
      <c r="C314" s="28">
        <v>2000400826</v>
      </c>
      <c r="D314" s="29" t="str">
        <f>VLOOKUP(C314,[3]รวม!$A$1:$C$789,3,FALSE)</f>
        <v>โรงเรียนนารีรัตน์จังหวัดแพร่</v>
      </c>
      <c r="E314" s="28" t="s">
        <v>1439</v>
      </c>
      <c r="F314" s="28" t="s">
        <v>1994</v>
      </c>
      <c r="G314" s="28" t="s">
        <v>201</v>
      </c>
      <c r="H314" s="28" t="s">
        <v>1992</v>
      </c>
      <c r="I314" s="29" t="s">
        <v>1989</v>
      </c>
      <c r="J314" s="74">
        <v>7996.5</v>
      </c>
      <c r="K314" s="74">
        <v>-4472.1899999999996</v>
      </c>
      <c r="L314" s="74">
        <v>3524.31</v>
      </c>
    </row>
    <row r="315" spans="1:12" x14ac:dyDescent="0.35">
      <c r="A315" s="28">
        <v>2000400826</v>
      </c>
      <c r="B315" s="59" t="str">
        <f>VLOOKUP(A315,[3]รวม!$A$1:$C$789,3,FALSE)</f>
        <v>โรงเรียนนารีรัตน์จังหวัดแพร่</v>
      </c>
      <c r="C315" s="28">
        <v>2000400826</v>
      </c>
      <c r="D315" s="29" t="str">
        <f>VLOOKUP(C315,[3]รวม!$A$1:$C$789,3,FALSE)</f>
        <v>โรงเรียนนารีรัตน์จังหวัดแพร่</v>
      </c>
      <c r="E315" s="28" t="s">
        <v>1439</v>
      </c>
      <c r="F315" s="28" t="s">
        <v>1993</v>
      </c>
      <c r="G315" s="28" t="s">
        <v>201</v>
      </c>
      <c r="H315" s="28" t="s">
        <v>1992</v>
      </c>
      <c r="I315" s="29" t="s">
        <v>1989</v>
      </c>
      <c r="J315" s="74">
        <v>125212.5</v>
      </c>
      <c r="K315" s="74">
        <v>-70027.520000000004</v>
      </c>
      <c r="L315" s="74">
        <v>55184.98</v>
      </c>
    </row>
    <row r="316" spans="1:12" x14ac:dyDescent="0.35">
      <c r="A316" s="28">
        <v>2000400826</v>
      </c>
      <c r="B316" s="59" t="str">
        <f>VLOOKUP(A316,[3]รวม!$A$1:$C$789,3,FALSE)</f>
        <v>โรงเรียนนารีรัตน์จังหวัดแพร่</v>
      </c>
      <c r="C316" s="28">
        <v>2000400826</v>
      </c>
      <c r="D316" s="29" t="str">
        <f>VLOOKUP(C316,[3]รวม!$A$1:$C$789,3,FALSE)</f>
        <v>โรงเรียนนารีรัตน์จังหวัดแพร่</v>
      </c>
      <c r="E316" s="28" t="s">
        <v>1439</v>
      </c>
      <c r="F316" s="28" t="s">
        <v>1991</v>
      </c>
      <c r="G316" s="28" t="s">
        <v>201</v>
      </c>
      <c r="H316" s="28" t="s">
        <v>1990</v>
      </c>
      <c r="I316" s="29" t="s">
        <v>1989</v>
      </c>
      <c r="J316" s="74">
        <v>16833</v>
      </c>
      <c r="K316" s="74">
        <v>-9044.48</v>
      </c>
      <c r="L316" s="74">
        <v>7788.52</v>
      </c>
    </row>
    <row r="317" spans="1:12" x14ac:dyDescent="0.35">
      <c r="A317" s="28">
        <v>2000400826</v>
      </c>
      <c r="B317" s="59" t="str">
        <f>VLOOKUP(A317,[3]รวม!$A$1:$C$789,3,FALSE)</f>
        <v>โรงเรียนนารีรัตน์จังหวัดแพร่</v>
      </c>
      <c r="C317" s="28">
        <v>2000400826</v>
      </c>
      <c r="D317" s="29" t="str">
        <f>VLOOKUP(C317,[3]รวม!$A$1:$C$789,3,FALSE)</f>
        <v>โรงเรียนนารีรัตน์จังหวัดแพร่</v>
      </c>
      <c r="E317" s="28" t="s">
        <v>1439</v>
      </c>
      <c r="F317" s="28" t="s">
        <v>1988</v>
      </c>
      <c r="G317" s="28" t="s">
        <v>201</v>
      </c>
      <c r="H317" s="28" t="s">
        <v>1987</v>
      </c>
      <c r="I317" s="29" t="s">
        <v>1986</v>
      </c>
      <c r="J317" s="74">
        <v>81300</v>
      </c>
      <c r="K317" s="74">
        <v>-40746.519999999997</v>
      </c>
      <c r="L317" s="74">
        <v>40553.480000000003</v>
      </c>
    </row>
    <row r="318" spans="1:12" x14ac:dyDescent="0.35">
      <c r="A318" s="28">
        <v>2000400826</v>
      </c>
      <c r="B318" s="59" t="str">
        <f>VLOOKUP(A318,[3]รวม!$A$1:$C$789,3,FALSE)</f>
        <v>โรงเรียนนารีรัตน์จังหวัดแพร่</v>
      </c>
      <c r="C318" s="28">
        <v>2000400826</v>
      </c>
      <c r="D318" s="29" t="str">
        <f>VLOOKUP(C318,[3]รวม!$A$1:$C$789,3,FALSE)</f>
        <v>โรงเรียนนารีรัตน์จังหวัดแพร่</v>
      </c>
      <c r="E318" s="28" t="s">
        <v>1439</v>
      </c>
      <c r="F318" s="28" t="s">
        <v>1985</v>
      </c>
      <c r="G318" s="28" t="s">
        <v>201</v>
      </c>
      <c r="H318" s="28" t="s">
        <v>1983</v>
      </c>
      <c r="I318" s="29" t="s">
        <v>1982</v>
      </c>
      <c r="J318" s="74">
        <v>12650</v>
      </c>
      <c r="K318" s="74">
        <v>-6102.03</v>
      </c>
      <c r="L318" s="74">
        <v>6547.97</v>
      </c>
    </row>
    <row r="319" spans="1:12" x14ac:dyDescent="0.35">
      <c r="A319" s="28">
        <v>2000400826</v>
      </c>
      <c r="B319" s="59" t="str">
        <f>VLOOKUP(A319,[3]รวม!$A$1:$C$789,3,FALSE)</f>
        <v>โรงเรียนนารีรัตน์จังหวัดแพร่</v>
      </c>
      <c r="C319" s="28">
        <v>2000400826</v>
      </c>
      <c r="D319" s="29" t="str">
        <f>VLOOKUP(C319,[3]รวม!$A$1:$C$789,3,FALSE)</f>
        <v>โรงเรียนนารีรัตน์จังหวัดแพร่</v>
      </c>
      <c r="E319" s="28" t="s">
        <v>1439</v>
      </c>
      <c r="F319" s="28" t="s">
        <v>1984</v>
      </c>
      <c r="G319" s="28" t="s">
        <v>201</v>
      </c>
      <c r="H319" s="28" t="s">
        <v>1983</v>
      </c>
      <c r="I319" s="29" t="s">
        <v>1982</v>
      </c>
      <c r="J319" s="74">
        <v>13900</v>
      </c>
      <c r="K319" s="74">
        <v>-6705.02</v>
      </c>
      <c r="L319" s="74">
        <v>7194.98</v>
      </c>
    </row>
    <row r="320" spans="1:12" x14ac:dyDescent="0.35">
      <c r="A320" s="28">
        <v>2000400826</v>
      </c>
      <c r="B320" s="59" t="str">
        <f>VLOOKUP(A320,[3]รวม!$A$1:$C$789,3,FALSE)</f>
        <v>โรงเรียนนารีรัตน์จังหวัดแพร่</v>
      </c>
      <c r="C320" s="28">
        <v>2000400826</v>
      </c>
      <c r="D320" s="29" t="str">
        <f>VLOOKUP(C320,[3]รวม!$A$1:$C$789,3,FALSE)</f>
        <v>โรงเรียนนารีรัตน์จังหวัดแพร่</v>
      </c>
      <c r="E320" s="28" t="s">
        <v>1439</v>
      </c>
      <c r="F320" s="28" t="s">
        <v>1981</v>
      </c>
      <c r="G320" s="28" t="s">
        <v>201</v>
      </c>
      <c r="H320" s="28" t="s">
        <v>1977</v>
      </c>
      <c r="I320" s="29" t="s">
        <v>1976</v>
      </c>
      <c r="J320" s="74">
        <v>250000</v>
      </c>
      <c r="K320" s="74">
        <v>-117305.95</v>
      </c>
      <c r="L320" s="74">
        <v>132694.04999999999</v>
      </c>
    </row>
    <row r="321" spans="1:12" x14ac:dyDescent="0.35">
      <c r="A321" s="28">
        <v>2000400826</v>
      </c>
      <c r="B321" s="59" t="str">
        <f>VLOOKUP(A321,[3]รวม!$A$1:$C$789,3,FALSE)</f>
        <v>โรงเรียนนารีรัตน์จังหวัดแพร่</v>
      </c>
      <c r="C321" s="28">
        <v>2000400826</v>
      </c>
      <c r="D321" s="29" t="str">
        <f>VLOOKUP(C321,[3]รวม!$A$1:$C$789,3,FALSE)</f>
        <v>โรงเรียนนารีรัตน์จังหวัดแพร่</v>
      </c>
      <c r="E321" s="28" t="s">
        <v>1439</v>
      </c>
      <c r="F321" s="28" t="s">
        <v>1980</v>
      </c>
      <c r="G321" s="28" t="s">
        <v>201</v>
      </c>
      <c r="H321" s="28" t="s">
        <v>1977</v>
      </c>
      <c r="I321" s="29" t="s">
        <v>1976</v>
      </c>
      <c r="J321" s="74">
        <v>59000</v>
      </c>
      <c r="K321" s="74">
        <v>-27684.19</v>
      </c>
      <c r="L321" s="74">
        <v>31315.81</v>
      </c>
    </row>
    <row r="322" spans="1:12" x14ac:dyDescent="0.35">
      <c r="A322" s="28">
        <v>2000400826</v>
      </c>
      <c r="B322" s="59" t="str">
        <f>VLOOKUP(A322,[3]รวม!$A$1:$C$789,3,FALSE)</f>
        <v>โรงเรียนนารีรัตน์จังหวัดแพร่</v>
      </c>
      <c r="C322" s="28">
        <v>2000400826</v>
      </c>
      <c r="D322" s="29" t="str">
        <f>VLOOKUP(C322,[3]รวม!$A$1:$C$789,3,FALSE)</f>
        <v>โรงเรียนนารีรัตน์จังหวัดแพร่</v>
      </c>
      <c r="E322" s="28" t="s">
        <v>1439</v>
      </c>
      <c r="F322" s="28" t="s">
        <v>1979</v>
      </c>
      <c r="G322" s="28" t="s">
        <v>201</v>
      </c>
      <c r="H322" s="28" t="s">
        <v>1977</v>
      </c>
      <c r="I322" s="29" t="s">
        <v>1976</v>
      </c>
      <c r="J322" s="74">
        <v>18000</v>
      </c>
      <c r="K322" s="74">
        <v>-8446.02</v>
      </c>
      <c r="L322" s="74">
        <v>9553.98</v>
      </c>
    </row>
    <row r="323" spans="1:12" x14ac:dyDescent="0.35">
      <c r="A323" s="28">
        <v>2000400826</v>
      </c>
      <c r="B323" s="59" t="str">
        <f>VLOOKUP(A323,[3]รวม!$A$1:$C$789,3,FALSE)</f>
        <v>โรงเรียนนารีรัตน์จังหวัดแพร่</v>
      </c>
      <c r="C323" s="28">
        <v>2000400826</v>
      </c>
      <c r="D323" s="29" t="str">
        <f>VLOOKUP(C323,[3]รวม!$A$1:$C$789,3,FALSE)</f>
        <v>โรงเรียนนารีรัตน์จังหวัดแพร่</v>
      </c>
      <c r="E323" s="28" t="s">
        <v>1439</v>
      </c>
      <c r="F323" s="28" t="s">
        <v>1978</v>
      </c>
      <c r="G323" s="28" t="s">
        <v>201</v>
      </c>
      <c r="H323" s="28" t="s">
        <v>1977</v>
      </c>
      <c r="I323" s="29" t="s">
        <v>1976</v>
      </c>
      <c r="J323" s="74">
        <v>18000</v>
      </c>
      <c r="K323" s="74">
        <v>-8446.02</v>
      </c>
      <c r="L323" s="74">
        <v>9553.98</v>
      </c>
    </row>
    <row r="324" spans="1:12" x14ac:dyDescent="0.35">
      <c r="A324" s="28">
        <v>2000400826</v>
      </c>
      <c r="B324" s="59" t="str">
        <f>VLOOKUP(A324,[3]รวม!$A$1:$C$789,3,FALSE)</f>
        <v>โรงเรียนนารีรัตน์จังหวัดแพร่</v>
      </c>
      <c r="C324" s="28">
        <v>2000400826</v>
      </c>
      <c r="D324" s="29" t="str">
        <f>VLOOKUP(C324,[3]รวม!$A$1:$C$789,3,FALSE)</f>
        <v>โรงเรียนนารีรัตน์จังหวัดแพร่</v>
      </c>
      <c r="E324" s="28" t="s">
        <v>1439</v>
      </c>
      <c r="F324" s="28" t="s">
        <v>1975</v>
      </c>
      <c r="G324" s="28" t="s">
        <v>201</v>
      </c>
      <c r="H324" s="28" t="s">
        <v>1803</v>
      </c>
      <c r="I324" s="29" t="s">
        <v>1959</v>
      </c>
      <c r="J324" s="74">
        <v>15000</v>
      </c>
      <c r="K324" s="74">
        <v>-7306.85</v>
      </c>
      <c r="L324" s="74">
        <v>7693.15</v>
      </c>
    </row>
    <row r="325" spans="1:12" x14ac:dyDescent="0.35">
      <c r="A325" s="28">
        <v>2000400826</v>
      </c>
      <c r="B325" s="59" t="str">
        <f>VLOOKUP(A325,[3]รวม!$A$1:$C$789,3,FALSE)</f>
        <v>โรงเรียนนารีรัตน์จังหวัดแพร่</v>
      </c>
      <c r="C325" s="28">
        <v>2000400826</v>
      </c>
      <c r="D325" s="29" t="str">
        <f>VLOOKUP(C325,[3]รวม!$A$1:$C$789,3,FALSE)</f>
        <v>โรงเรียนนารีรัตน์จังหวัดแพร่</v>
      </c>
      <c r="E325" s="28" t="s">
        <v>1439</v>
      </c>
      <c r="F325" s="28" t="s">
        <v>1974</v>
      </c>
      <c r="G325" s="28" t="s">
        <v>201</v>
      </c>
      <c r="H325" s="28" t="s">
        <v>1803</v>
      </c>
      <c r="I325" s="29" t="s">
        <v>1959</v>
      </c>
      <c r="J325" s="74">
        <v>15000</v>
      </c>
      <c r="K325" s="74">
        <v>-7306.85</v>
      </c>
      <c r="L325" s="74">
        <v>7693.15</v>
      </c>
    </row>
    <row r="326" spans="1:12" x14ac:dyDescent="0.35">
      <c r="A326" s="28">
        <v>2000400826</v>
      </c>
      <c r="B326" s="59" t="str">
        <f>VLOOKUP(A326,[3]รวม!$A$1:$C$789,3,FALSE)</f>
        <v>โรงเรียนนารีรัตน์จังหวัดแพร่</v>
      </c>
      <c r="C326" s="28">
        <v>2000400826</v>
      </c>
      <c r="D326" s="29" t="str">
        <f>VLOOKUP(C326,[3]รวม!$A$1:$C$789,3,FALSE)</f>
        <v>โรงเรียนนารีรัตน์จังหวัดแพร่</v>
      </c>
      <c r="E326" s="28" t="s">
        <v>1439</v>
      </c>
      <c r="F326" s="28" t="s">
        <v>1973</v>
      </c>
      <c r="G326" s="28" t="s">
        <v>201</v>
      </c>
      <c r="H326" s="28" t="s">
        <v>1803</v>
      </c>
      <c r="I326" s="29" t="s">
        <v>1959</v>
      </c>
      <c r="J326" s="74">
        <v>15000</v>
      </c>
      <c r="K326" s="74">
        <v>-7306.85</v>
      </c>
      <c r="L326" s="74">
        <v>7693.15</v>
      </c>
    </row>
    <row r="327" spans="1:12" x14ac:dyDescent="0.35">
      <c r="A327" s="28">
        <v>2000400826</v>
      </c>
      <c r="B327" s="59" t="str">
        <f>VLOOKUP(A327,[3]รวม!$A$1:$C$789,3,FALSE)</f>
        <v>โรงเรียนนารีรัตน์จังหวัดแพร่</v>
      </c>
      <c r="C327" s="28">
        <v>2000400826</v>
      </c>
      <c r="D327" s="29" t="str">
        <f>VLOOKUP(C327,[3]รวม!$A$1:$C$789,3,FALSE)</f>
        <v>โรงเรียนนารีรัตน์จังหวัดแพร่</v>
      </c>
      <c r="E327" s="28" t="s">
        <v>1439</v>
      </c>
      <c r="F327" s="28" t="s">
        <v>1972</v>
      </c>
      <c r="G327" s="28" t="s">
        <v>201</v>
      </c>
      <c r="H327" s="28" t="s">
        <v>1803</v>
      </c>
      <c r="I327" s="29" t="s">
        <v>1959</v>
      </c>
      <c r="J327" s="74">
        <v>15000</v>
      </c>
      <c r="K327" s="74">
        <v>-7306.85</v>
      </c>
      <c r="L327" s="74">
        <v>7693.15</v>
      </c>
    </row>
    <row r="328" spans="1:12" x14ac:dyDescent="0.35">
      <c r="A328" s="28">
        <v>2000400826</v>
      </c>
      <c r="B328" s="59" t="str">
        <f>VLOOKUP(A328,[3]รวม!$A$1:$C$789,3,FALSE)</f>
        <v>โรงเรียนนารีรัตน์จังหวัดแพร่</v>
      </c>
      <c r="C328" s="28">
        <v>2000400826</v>
      </c>
      <c r="D328" s="29" t="str">
        <f>VLOOKUP(C328,[3]รวม!$A$1:$C$789,3,FALSE)</f>
        <v>โรงเรียนนารีรัตน์จังหวัดแพร่</v>
      </c>
      <c r="E328" s="28" t="s">
        <v>1439</v>
      </c>
      <c r="F328" s="28" t="s">
        <v>1971</v>
      </c>
      <c r="G328" s="28" t="s">
        <v>201</v>
      </c>
      <c r="H328" s="28" t="s">
        <v>1803</v>
      </c>
      <c r="I328" s="29" t="s">
        <v>1959</v>
      </c>
      <c r="J328" s="74">
        <v>15000</v>
      </c>
      <c r="K328" s="74">
        <v>-7306.85</v>
      </c>
      <c r="L328" s="74">
        <v>7693.15</v>
      </c>
    </row>
    <row r="329" spans="1:12" x14ac:dyDescent="0.35">
      <c r="A329" s="28">
        <v>2000400826</v>
      </c>
      <c r="B329" s="59" t="str">
        <f>VLOOKUP(A329,[3]รวม!$A$1:$C$789,3,FALSE)</f>
        <v>โรงเรียนนารีรัตน์จังหวัดแพร่</v>
      </c>
      <c r="C329" s="28">
        <v>2000400826</v>
      </c>
      <c r="D329" s="29" t="str">
        <f>VLOOKUP(C329,[3]รวม!$A$1:$C$789,3,FALSE)</f>
        <v>โรงเรียนนารีรัตน์จังหวัดแพร่</v>
      </c>
      <c r="E329" s="28" t="s">
        <v>1439</v>
      </c>
      <c r="F329" s="28" t="s">
        <v>1970</v>
      </c>
      <c r="G329" s="28" t="s">
        <v>201</v>
      </c>
      <c r="H329" s="28" t="s">
        <v>1803</v>
      </c>
      <c r="I329" s="29" t="s">
        <v>1959</v>
      </c>
      <c r="J329" s="74">
        <v>15000</v>
      </c>
      <c r="K329" s="74">
        <v>-7306.85</v>
      </c>
      <c r="L329" s="74">
        <v>7693.15</v>
      </c>
    </row>
    <row r="330" spans="1:12" x14ac:dyDescent="0.35">
      <c r="A330" s="28">
        <v>2000400826</v>
      </c>
      <c r="B330" s="59" t="str">
        <f>VLOOKUP(A330,[3]รวม!$A$1:$C$789,3,FALSE)</f>
        <v>โรงเรียนนารีรัตน์จังหวัดแพร่</v>
      </c>
      <c r="C330" s="28">
        <v>2000400826</v>
      </c>
      <c r="D330" s="29" t="str">
        <f>VLOOKUP(C330,[3]รวม!$A$1:$C$789,3,FALSE)</f>
        <v>โรงเรียนนารีรัตน์จังหวัดแพร่</v>
      </c>
      <c r="E330" s="28" t="s">
        <v>1439</v>
      </c>
      <c r="F330" s="28" t="s">
        <v>1969</v>
      </c>
      <c r="G330" s="28" t="s">
        <v>201</v>
      </c>
      <c r="H330" s="28" t="s">
        <v>1803</v>
      </c>
      <c r="I330" s="29" t="s">
        <v>1959</v>
      </c>
      <c r="J330" s="74">
        <v>15000</v>
      </c>
      <c r="K330" s="74">
        <v>-7306.85</v>
      </c>
      <c r="L330" s="74">
        <v>7693.15</v>
      </c>
    </row>
    <row r="331" spans="1:12" x14ac:dyDescent="0.35">
      <c r="A331" s="28">
        <v>2000400826</v>
      </c>
      <c r="B331" s="59" t="str">
        <f>VLOOKUP(A331,[3]รวม!$A$1:$C$789,3,FALSE)</f>
        <v>โรงเรียนนารีรัตน์จังหวัดแพร่</v>
      </c>
      <c r="C331" s="28">
        <v>2000400826</v>
      </c>
      <c r="D331" s="29" t="str">
        <f>VLOOKUP(C331,[3]รวม!$A$1:$C$789,3,FALSE)</f>
        <v>โรงเรียนนารีรัตน์จังหวัดแพร่</v>
      </c>
      <c r="E331" s="28" t="s">
        <v>1439</v>
      </c>
      <c r="F331" s="28" t="s">
        <v>1968</v>
      </c>
      <c r="G331" s="28" t="s">
        <v>201</v>
      </c>
      <c r="H331" s="28" t="s">
        <v>1803</v>
      </c>
      <c r="I331" s="29" t="s">
        <v>1959</v>
      </c>
      <c r="J331" s="74">
        <v>15000</v>
      </c>
      <c r="K331" s="74">
        <v>-7306.85</v>
      </c>
      <c r="L331" s="74">
        <v>7693.15</v>
      </c>
    </row>
    <row r="332" spans="1:12" x14ac:dyDescent="0.35">
      <c r="A332" s="28">
        <v>2000400826</v>
      </c>
      <c r="B332" s="59" t="str">
        <f>VLOOKUP(A332,[3]รวม!$A$1:$C$789,3,FALSE)</f>
        <v>โรงเรียนนารีรัตน์จังหวัดแพร่</v>
      </c>
      <c r="C332" s="28">
        <v>2000400826</v>
      </c>
      <c r="D332" s="29" t="str">
        <f>VLOOKUP(C332,[3]รวม!$A$1:$C$789,3,FALSE)</f>
        <v>โรงเรียนนารีรัตน์จังหวัดแพร่</v>
      </c>
      <c r="E332" s="28" t="s">
        <v>1439</v>
      </c>
      <c r="F332" s="28" t="s">
        <v>1967</v>
      </c>
      <c r="G332" s="28" t="s">
        <v>201</v>
      </c>
      <c r="H332" s="28" t="s">
        <v>1803</v>
      </c>
      <c r="I332" s="29" t="s">
        <v>1959</v>
      </c>
      <c r="J332" s="74">
        <v>15000</v>
      </c>
      <c r="K332" s="74">
        <v>-7306.85</v>
      </c>
      <c r="L332" s="74">
        <v>7693.15</v>
      </c>
    </row>
    <row r="333" spans="1:12" x14ac:dyDescent="0.35">
      <c r="A333" s="28">
        <v>2000400826</v>
      </c>
      <c r="B333" s="59" t="str">
        <f>VLOOKUP(A333,[3]รวม!$A$1:$C$789,3,FALSE)</f>
        <v>โรงเรียนนารีรัตน์จังหวัดแพร่</v>
      </c>
      <c r="C333" s="28">
        <v>2000400826</v>
      </c>
      <c r="D333" s="29" t="str">
        <f>VLOOKUP(C333,[3]รวม!$A$1:$C$789,3,FALSE)</f>
        <v>โรงเรียนนารีรัตน์จังหวัดแพร่</v>
      </c>
      <c r="E333" s="28" t="s">
        <v>1439</v>
      </c>
      <c r="F333" s="28" t="s">
        <v>1966</v>
      </c>
      <c r="G333" s="28" t="s">
        <v>201</v>
      </c>
      <c r="H333" s="28" t="s">
        <v>1803</v>
      </c>
      <c r="I333" s="29" t="s">
        <v>1959</v>
      </c>
      <c r="J333" s="74">
        <v>15000</v>
      </c>
      <c r="K333" s="74">
        <v>-7306.85</v>
      </c>
      <c r="L333" s="74">
        <v>7693.15</v>
      </c>
    </row>
    <row r="334" spans="1:12" x14ac:dyDescent="0.35">
      <c r="A334" s="28">
        <v>2000400826</v>
      </c>
      <c r="B334" s="59" t="str">
        <f>VLOOKUP(A334,[3]รวม!$A$1:$C$789,3,FALSE)</f>
        <v>โรงเรียนนารีรัตน์จังหวัดแพร่</v>
      </c>
      <c r="C334" s="28">
        <v>2000400826</v>
      </c>
      <c r="D334" s="29" t="str">
        <f>VLOOKUP(C334,[3]รวม!$A$1:$C$789,3,FALSE)</f>
        <v>โรงเรียนนารีรัตน์จังหวัดแพร่</v>
      </c>
      <c r="E334" s="28" t="s">
        <v>1439</v>
      </c>
      <c r="F334" s="28" t="s">
        <v>1965</v>
      </c>
      <c r="G334" s="28" t="s">
        <v>201</v>
      </c>
      <c r="H334" s="28" t="s">
        <v>1803</v>
      </c>
      <c r="I334" s="29" t="s">
        <v>1959</v>
      </c>
      <c r="J334" s="74">
        <v>15000</v>
      </c>
      <c r="K334" s="74">
        <v>-7306.85</v>
      </c>
      <c r="L334" s="74">
        <v>7693.15</v>
      </c>
    </row>
    <row r="335" spans="1:12" x14ac:dyDescent="0.35">
      <c r="A335" s="28">
        <v>2000400826</v>
      </c>
      <c r="B335" s="59" t="str">
        <f>VLOOKUP(A335,[3]รวม!$A$1:$C$789,3,FALSE)</f>
        <v>โรงเรียนนารีรัตน์จังหวัดแพร่</v>
      </c>
      <c r="C335" s="28">
        <v>2000400826</v>
      </c>
      <c r="D335" s="29" t="str">
        <f>VLOOKUP(C335,[3]รวม!$A$1:$C$789,3,FALSE)</f>
        <v>โรงเรียนนารีรัตน์จังหวัดแพร่</v>
      </c>
      <c r="E335" s="28" t="s">
        <v>1439</v>
      </c>
      <c r="F335" s="28" t="s">
        <v>1964</v>
      </c>
      <c r="G335" s="28" t="s">
        <v>201</v>
      </c>
      <c r="H335" s="28" t="s">
        <v>1803</v>
      </c>
      <c r="I335" s="29" t="s">
        <v>1959</v>
      </c>
      <c r="J335" s="74">
        <v>15000</v>
      </c>
      <c r="K335" s="74">
        <v>-7306.85</v>
      </c>
      <c r="L335" s="74">
        <v>7693.15</v>
      </c>
    </row>
    <row r="336" spans="1:12" x14ac:dyDescent="0.35">
      <c r="A336" s="28">
        <v>2000400826</v>
      </c>
      <c r="B336" s="59" t="str">
        <f>VLOOKUP(A336,[3]รวม!$A$1:$C$789,3,FALSE)</f>
        <v>โรงเรียนนารีรัตน์จังหวัดแพร่</v>
      </c>
      <c r="C336" s="28">
        <v>2000400826</v>
      </c>
      <c r="D336" s="29" t="str">
        <f>VLOOKUP(C336,[3]รวม!$A$1:$C$789,3,FALSE)</f>
        <v>โรงเรียนนารีรัตน์จังหวัดแพร่</v>
      </c>
      <c r="E336" s="28" t="s">
        <v>1439</v>
      </c>
      <c r="F336" s="28" t="s">
        <v>1963</v>
      </c>
      <c r="G336" s="28" t="s">
        <v>201</v>
      </c>
      <c r="H336" s="28" t="s">
        <v>1803</v>
      </c>
      <c r="I336" s="29" t="s">
        <v>1959</v>
      </c>
      <c r="J336" s="74">
        <v>7000</v>
      </c>
      <c r="K336" s="74">
        <v>-3409.88</v>
      </c>
      <c r="L336" s="74">
        <v>3590.12</v>
      </c>
    </row>
    <row r="337" spans="1:12" x14ac:dyDescent="0.35">
      <c r="A337" s="28">
        <v>2000400826</v>
      </c>
      <c r="B337" s="59" t="str">
        <f>VLOOKUP(A337,[3]รวม!$A$1:$C$789,3,FALSE)</f>
        <v>โรงเรียนนารีรัตน์จังหวัดแพร่</v>
      </c>
      <c r="C337" s="28">
        <v>2000400826</v>
      </c>
      <c r="D337" s="29" t="str">
        <f>VLOOKUP(C337,[3]รวม!$A$1:$C$789,3,FALSE)</f>
        <v>โรงเรียนนารีรัตน์จังหวัดแพร่</v>
      </c>
      <c r="E337" s="28" t="s">
        <v>1439</v>
      </c>
      <c r="F337" s="28" t="s">
        <v>1962</v>
      </c>
      <c r="G337" s="28" t="s">
        <v>201</v>
      </c>
      <c r="H337" s="28" t="s">
        <v>1803</v>
      </c>
      <c r="I337" s="29" t="s">
        <v>1959</v>
      </c>
      <c r="J337" s="74">
        <v>7000</v>
      </c>
      <c r="K337" s="74">
        <v>-3409.88</v>
      </c>
      <c r="L337" s="74">
        <v>3590.12</v>
      </c>
    </row>
    <row r="338" spans="1:12" x14ac:dyDescent="0.35">
      <c r="A338" s="28">
        <v>2000400826</v>
      </c>
      <c r="B338" s="59" t="str">
        <f>VLOOKUP(A338,[3]รวม!$A$1:$C$789,3,FALSE)</f>
        <v>โรงเรียนนารีรัตน์จังหวัดแพร่</v>
      </c>
      <c r="C338" s="28">
        <v>2000400826</v>
      </c>
      <c r="D338" s="29" t="str">
        <f>VLOOKUP(C338,[3]รวม!$A$1:$C$789,3,FALSE)</f>
        <v>โรงเรียนนารีรัตน์จังหวัดแพร่</v>
      </c>
      <c r="E338" s="28" t="s">
        <v>1439</v>
      </c>
      <c r="F338" s="28" t="s">
        <v>1961</v>
      </c>
      <c r="G338" s="28" t="s">
        <v>201</v>
      </c>
      <c r="H338" s="28" t="s">
        <v>1803</v>
      </c>
      <c r="I338" s="29" t="s">
        <v>1959</v>
      </c>
      <c r="J338" s="74">
        <v>8400</v>
      </c>
      <c r="K338" s="74">
        <v>-4091.83</v>
      </c>
      <c r="L338" s="74">
        <v>4308.17</v>
      </c>
    </row>
    <row r="339" spans="1:12" x14ac:dyDescent="0.35">
      <c r="A339" s="28">
        <v>2000400826</v>
      </c>
      <c r="B339" s="59" t="str">
        <f>VLOOKUP(A339,[3]รวม!$A$1:$C$789,3,FALSE)</f>
        <v>โรงเรียนนารีรัตน์จังหวัดแพร่</v>
      </c>
      <c r="C339" s="28">
        <v>2000400826</v>
      </c>
      <c r="D339" s="29" t="str">
        <f>VLOOKUP(C339,[3]รวม!$A$1:$C$789,3,FALSE)</f>
        <v>โรงเรียนนารีรัตน์จังหวัดแพร่</v>
      </c>
      <c r="E339" s="28" t="s">
        <v>1439</v>
      </c>
      <c r="F339" s="28" t="s">
        <v>1960</v>
      </c>
      <c r="G339" s="28" t="s">
        <v>201</v>
      </c>
      <c r="H339" s="28" t="s">
        <v>1803</v>
      </c>
      <c r="I339" s="29" t="s">
        <v>1959</v>
      </c>
      <c r="J339" s="74">
        <v>8400</v>
      </c>
      <c r="K339" s="74">
        <v>-4091.83</v>
      </c>
      <c r="L339" s="74">
        <v>4308.17</v>
      </c>
    </row>
    <row r="340" spans="1:12" x14ac:dyDescent="0.35">
      <c r="A340" s="28">
        <v>2000400826</v>
      </c>
      <c r="B340" s="59" t="str">
        <f>VLOOKUP(A340,[3]รวม!$A$1:$C$789,3,FALSE)</f>
        <v>โรงเรียนนารีรัตน์จังหวัดแพร่</v>
      </c>
      <c r="C340" s="28">
        <v>2000400826</v>
      </c>
      <c r="D340" s="29" t="str">
        <f>VLOOKUP(C340,[3]รวม!$A$1:$C$789,3,FALSE)</f>
        <v>โรงเรียนนารีรัตน์จังหวัดแพร่</v>
      </c>
      <c r="E340" s="28" t="s">
        <v>1439</v>
      </c>
      <c r="F340" s="28" t="s">
        <v>1958</v>
      </c>
      <c r="G340" s="28" t="s">
        <v>201</v>
      </c>
      <c r="H340" s="28" t="s">
        <v>1954</v>
      </c>
      <c r="I340" s="29" t="s">
        <v>1953</v>
      </c>
      <c r="J340" s="74">
        <v>59186.82</v>
      </c>
      <c r="K340" s="74">
        <v>-28301.58</v>
      </c>
      <c r="L340" s="74">
        <v>30885.24</v>
      </c>
    </row>
    <row r="341" spans="1:12" x14ac:dyDescent="0.35">
      <c r="A341" s="28">
        <v>2000400826</v>
      </c>
      <c r="B341" s="59" t="str">
        <f>VLOOKUP(A341,[3]รวม!$A$1:$C$789,3,FALSE)</f>
        <v>โรงเรียนนารีรัตน์จังหวัดแพร่</v>
      </c>
      <c r="C341" s="28">
        <v>2000400826</v>
      </c>
      <c r="D341" s="29" t="str">
        <f>VLOOKUP(C341,[3]รวม!$A$1:$C$789,3,FALSE)</f>
        <v>โรงเรียนนารีรัตน์จังหวัดแพร่</v>
      </c>
      <c r="E341" s="28" t="s">
        <v>1439</v>
      </c>
      <c r="F341" s="28" t="s">
        <v>1957</v>
      </c>
      <c r="G341" s="28" t="s">
        <v>201</v>
      </c>
      <c r="H341" s="28" t="s">
        <v>1954</v>
      </c>
      <c r="I341" s="29" t="s">
        <v>1953</v>
      </c>
      <c r="J341" s="74">
        <v>191417.1</v>
      </c>
      <c r="K341" s="74">
        <v>-91530.59</v>
      </c>
      <c r="L341" s="74">
        <v>99886.51</v>
      </c>
    </row>
    <row r="342" spans="1:12" x14ac:dyDescent="0.35">
      <c r="A342" s="28">
        <v>2000400826</v>
      </c>
      <c r="B342" s="59" t="str">
        <f>VLOOKUP(A342,[3]รวม!$A$1:$C$789,3,FALSE)</f>
        <v>โรงเรียนนารีรัตน์จังหวัดแพร่</v>
      </c>
      <c r="C342" s="28">
        <v>2000400826</v>
      </c>
      <c r="D342" s="29" t="str">
        <f>VLOOKUP(C342,[3]รวม!$A$1:$C$789,3,FALSE)</f>
        <v>โรงเรียนนารีรัตน์จังหวัดแพร่</v>
      </c>
      <c r="E342" s="28" t="s">
        <v>1439</v>
      </c>
      <c r="F342" s="28" t="s">
        <v>1956</v>
      </c>
      <c r="G342" s="28" t="s">
        <v>201</v>
      </c>
      <c r="H342" s="28" t="s">
        <v>1954</v>
      </c>
      <c r="I342" s="29" t="s">
        <v>1953</v>
      </c>
      <c r="J342" s="74">
        <v>22761.42</v>
      </c>
      <c r="K342" s="74">
        <v>-10883.92</v>
      </c>
      <c r="L342" s="74">
        <v>11877.5</v>
      </c>
    </row>
    <row r="343" spans="1:12" x14ac:dyDescent="0.35">
      <c r="A343" s="28">
        <v>2000400826</v>
      </c>
      <c r="B343" s="59" t="str">
        <f>VLOOKUP(A343,[3]รวม!$A$1:$C$789,3,FALSE)</f>
        <v>โรงเรียนนารีรัตน์จังหวัดแพร่</v>
      </c>
      <c r="C343" s="28">
        <v>2000400826</v>
      </c>
      <c r="D343" s="29" t="str">
        <f>VLOOKUP(C343,[3]รวม!$A$1:$C$789,3,FALSE)</f>
        <v>โรงเรียนนารีรัตน์จังหวัดแพร่</v>
      </c>
      <c r="E343" s="28" t="s">
        <v>1439</v>
      </c>
      <c r="F343" s="28" t="s">
        <v>1955</v>
      </c>
      <c r="G343" s="28" t="s">
        <v>201</v>
      </c>
      <c r="H343" s="28" t="s">
        <v>1954</v>
      </c>
      <c r="I343" s="29" t="s">
        <v>1953</v>
      </c>
      <c r="J343" s="74">
        <v>6037.98</v>
      </c>
      <c r="K343" s="74">
        <v>-2887.19</v>
      </c>
      <c r="L343" s="74">
        <v>3150.79</v>
      </c>
    </row>
    <row r="344" spans="1:12" x14ac:dyDescent="0.35">
      <c r="A344" s="28">
        <v>2000400826</v>
      </c>
      <c r="B344" s="59" t="str">
        <f>VLOOKUP(A344,[3]รวม!$A$1:$C$789,3,FALSE)</f>
        <v>โรงเรียนนารีรัตน์จังหวัดแพร่</v>
      </c>
      <c r="C344" s="28">
        <v>2000400826</v>
      </c>
      <c r="D344" s="29" t="str">
        <f>VLOOKUP(C344,[3]รวม!$A$1:$C$789,3,FALSE)</f>
        <v>โรงเรียนนารีรัตน์จังหวัดแพร่</v>
      </c>
      <c r="E344" s="28" t="s">
        <v>1439</v>
      </c>
      <c r="F344" s="28" t="s">
        <v>1952</v>
      </c>
      <c r="G344" s="28" t="s">
        <v>201</v>
      </c>
      <c r="H344" s="28" t="s">
        <v>1946</v>
      </c>
      <c r="I344" s="29" t="s">
        <v>1945</v>
      </c>
      <c r="J344" s="74">
        <v>66600</v>
      </c>
      <c r="K344" s="74">
        <v>-30350.14</v>
      </c>
      <c r="L344" s="74">
        <v>36249.86</v>
      </c>
    </row>
    <row r="345" spans="1:12" x14ac:dyDescent="0.35">
      <c r="A345" s="28">
        <v>2000400826</v>
      </c>
      <c r="B345" s="59" t="str">
        <f>VLOOKUP(A345,[3]รวม!$A$1:$C$789,3,FALSE)</f>
        <v>โรงเรียนนารีรัตน์จังหวัดแพร่</v>
      </c>
      <c r="C345" s="28">
        <v>2000400826</v>
      </c>
      <c r="D345" s="29" t="str">
        <f>VLOOKUP(C345,[3]รวม!$A$1:$C$789,3,FALSE)</f>
        <v>โรงเรียนนารีรัตน์จังหวัดแพร่</v>
      </c>
      <c r="E345" s="28" t="s">
        <v>1439</v>
      </c>
      <c r="F345" s="28" t="s">
        <v>1951</v>
      </c>
      <c r="G345" s="28" t="s">
        <v>201</v>
      </c>
      <c r="H345" s="28" t="s">
        <v>1946</v>
      </c>
      <c r="I345" s="29" t="s">
        <v>1945</v>
      </c>
      <c r="J345" s="74">
        <v>70500</v>
      </c>
      <c r="K345" s="74">
        <v>-32127.4</v>
      </c>
      <c r="L345" s="74">
        <v>38372.6</v>
      </c>
    </row>
    <row r="346" spans="1:12" x14ac:dyDescent="0.35">
      <c r="A346" s="28">
        <v>2000400826</v>
      </c>
      <c r="B346" s="59" t="str">
        <f>VLOOKUP(A346,[3]รวม!$A$1:$C$789,3,FALSE)</f>
        <v>โรงเรียนนารีรัตน์จังหวัดแพร่</v>
      </c>
      <c r="C346" s="28">
        <v>2000400826</v>
      </c>
      <c r="D346" s="29" t="str">
        <f>VLOOKUP(C346,[3]รวม!$A$1:$C$789,3,FALSE)</f>
        <v>โรงเรียนนารีรัตน์จังหวัดแพร่</v>
      </c>
      <c r="E346" s="28" t="s">
        <v>1439</v>
      </c>
      <c r="F346" s="28" t="s">
        <v>1950</v>
      </c>
      <c r="G346" s="28" t="s">
        <v>201</v>
      </c>
      <c r="H346" s="28" t="s">
        <v>1946</v>
      </c>
      <c r="I346" s="29" t="s">
        <v>1945</v>
      </c>
      <c r="J346" s="74">
        <v>15924</v>
      </c>
      <c r="K346" s="74">
        <v>-7256.69</v>
      </c>
      <c r="L346" s="74">
        <v>8667.31</v>
      </c>
    </row>
    <row r="347" spans="1:12" x14ac:dyDescent="0.35">
      <c r="A347" s="28">
        <v>2000400826</v>
      </c>
      <c r="B347" s="59" t="str">
        <f>VLOOKUP(A347,[3]รวม!$A$1:$C$789,3,FALSE)</f>
        <v>โรงเรียนนารีรัตน์จังหวัดแพร่</v>
      </c>
      <c r="C347" s="28">
        <v>2000400826</v>
      </c>
      <c r="D347" s="29" t="str">
        <f>VLOOKUP(C347,[3]รวม!$A$1:$C$789,3,FALSE)</f>
        <v>โรงเรียนนารีรัตน์จังหวัดแพร่</v>
      </c>
      <c r="E347" s="28" t="s">
        <v>1439</v>
      </c>
      <c r="F347" s="28" t="s">
        <v>1949</v>
      </c>
      <c r="G347" s="28" t="s">
        <v>201</v>
      </c>
      <c r="H347" s="28" t="s">
        <v>1946</v>
      </c>
      <c r="I347" s="29" t="s">
        <v>1945</v>
      </c>
      <c r="J347" s="74">
        <v>11205</v>
      </c>
      <c r="K347" s="74">
        <v>-5106.21</v>
      </c>
      <c r="L347" s="74">
        <v>6098.79</v>
      </c>
    </row>
    <row r="348" spans="1:12" x14ac:dyDescent="0.35">
      <c r="A348" s="28">
        <v>2000400826</v>
      </c>
      <c r="B348" s="59" t="str">
        <f>VLOOKUP(A348,[3]รวม!$A$1:$C$789,3,FALSE)</f>
        <v>โรงเรียนนารีรัตน์จังหวัดแพร่</v>
      </c>
      <c r="C348" s="28">
        <v>2000400826</v>
      </c>
      <c r="D348" s="29" t="str">
        <f>VLOOKUP(C348,[3]รวม!$A$1:$C$789,3,FALSE)</f>
        <v>โรงเรียนนารีรัตน์จังหวัดแพร่</v>
      </c>
      <c r="E348" s="28" t="s">
        <v>1439</v>
      </c>
      <c r="F348" s="28" t="s">
        <v>1948</v>
      </c>
      <c r="G348" s="28" t="s">
        <v>201</v>
      </c>
      <c r="H348" s="28" t="s">
        <v>1946</v>
      </c>
      <c r="I348" s="29" t="s">
        <v>1945</v>
      </c>
      <c r="J348" s="74">
        <v>11200</v>
      </c>
      <c r="K348" s="74">
        <v>-5103.9399999999996</v>
      </c>
      <c r="L348" s="74">
        <v>6096.06</v>
      </c>
    </row>
    <row r="349" spans="1:12" x14ac:dyDescent="0.35">
      <c r="A349" s="28">
        <v>2000400826</v>
      </c>
      <c r="B349" s="59" t="str">
        <f>VLOOKUP(A349,[3]รวม!$A$1:$C$789,3,FALSE)</f>
        <v>โรงเรียนนารีรัตน์จังหวัดแพร่</v>
      </c>
      <c r="C349" s="28">
        <v>2000400826</v>
      </c>
      <c r="D349" s="29" t="str">
        <f>VLOOKUP(C349,[3]รวม!$A$1:$C$789,3,FALSE)</f>
        <v>โรงเรียนนารีรัตน์จังหวัดแพร่</v>
      </c>
      <c r="E349" s="28" t="s">
        <v>1439</v>
      </c>
      <c r="F349" s="28" t="s">
        <v>1947</v>
      </c>
      <c r="G349" s="28" t="s">
        <v>201</v>
      </c>
      <c r="H349" s="28" t="s">
        <v>1946</v>
      </c>
      <c r="I349" s="29" t="s">
        <v>1945</v>
      </c>
      <c r="J349" s="74">
        <v>33200</v>
      </c>
      <c r="K349" s="74">
        <v>-15129.48</v>
      </c>
      <c r="L349" s="74">
        <v>18070.52</v>
      </c>
    </row>
    <row r="350" spans="1:12" x14ac:dyDescent="0.35">
      <c r="A350" s="28">
        <v>2000400531</v>
      </c>
      <c r="B350" s="59" t="str">
        <f>VLOOKUP(A350,[3]รวม!$A$1:$C$789,3,FALSE)</f>
        <v>โรงเรียนราชประชานุเคราะห์ 56</v>
      </c>
      <c r="C350" s="28">
        <v>2000400531</v>
      </c>
      <c r="D350" s="29" t="str">
        <f>VLOOKUP(C350,[3]รวม!$A$1:$C$789,3,FALSE)</f>
        <v>โรงเรียนราชประชานุเคราะห์ 56</v>
      </c>
      <c r="E350" s="28" t="s">
        <v>1439</v>
      </c>
      <c r="F350" s="28" t="s">
        <v>1944</v>
      </c>
      <c r="G350" s="28" t="s">
        <v>201</v>
      </c>
      <c r="H350" s="28" t="s">
        <v>1943</v>
      </c>
      <c r="I350" s="29" t="s">
        <v>1942</v>
      </c>
      <c r="J350" s="74">
        <v>18580</v>
      </c>
      <c r="K350" s="74">
        <v>-8714.7800000000007</v>
      </c>
      <c r="L350" s="74">
        <v>9865.2199999999993</v>
      </c>
    </row>
    <row r="351" spans="1:12" x14ac:dyDescent="0.35">
      <c r="A351" s="28">
        <v>2000400619</v>
      </c>
      <c r="B351" s="59" t="str">
        <f>VLOOKUP(A351,[3]รวม!$A$1:$C$789,3,FALSE)</f>
        <v>โรงเรียนสตรีศรีน่าน</v>
      </c>
      <c r="C351" s="28">
        <v>2000400619</v>
      </c>
      <c r="D351" s="29" t="str">
        <f>VLOOKUP(C351,[3]รวม!$A$1:$C$789,3,FALSE)</f>
        <v>โรงเรียนสตรีศรีน่าน</v>
      </c>
      <c r="E351" s="28" t="s">
        <v>1439</v>
      </c>
      <c r="F351" s="28" t="s">
        <v>1940</v>
      </c>
      <c r="G351" s="28" t="s">
        <v>201</v>
      </c>
      <c r="H351" s="28" t="s">
        <v>200</v>
      </c>
      <c r="I351" s="29" t="s">
        <v>1939</v>
      </c>
      <c r="J351" s="74">
        <v>8358.33</v>
      </c>
      <c r="K351" s="74">
        <v>-8357.33</v>
      </c>
      <c r="L351" s="74">
        <v>1</v>
      </c>
    </row>
    <row r="352" spans="1:12" x14ac:dyDescent="0.35">
      <c r="A352" s="28">
        <v>2000400619</v>
      </c>
      <c r="B352" s="59" t="str">
        <f>VLOOKUP(A352,[3]รวม!$A$1:$C$789,3,FALSE)</f>
        <v>โรงเรียนสตรีศรีน่าน</v>
      </c>
      <c r="C352" s="28">
        <v>2000400619</v>
      </c>
      <c r="D352" s="29" t="str">
        <f>VLOOKUP(C352,[3]รวม!$A$1:$C$789,3,FALSE)</f>
        <v>โรงเรียนสตรีศรีน่าน</v>
      </c>
      <c r="E352" s="28" t="s">
        <v>1439</v>
      </c>
      <c r="F352" s="28" t="s">
        <v>1938</v>
      </c>
      <c r="G352" s="28" t="s">
        <v>201</v>
      </c>
      <c r="H352" s="28" t="s">
        <v>200</v>
      </c>
      <c r="I352" s="29" t="s">
        <v>1937</v>
      </c>
      <c r="J352" s="74">
        <v>8358.33</v>
      </c>
      <c r="K352" s="74">
        <v>-8357.33</v>
      </c>
      <c r="L352" s="74">
        <v>1</v>
      </c>
    </row>
    <row r="353" spans="1:12" x14ac:dyDescent="0.35">
      <c r="A353" s="28">
        <v>2000400619</v>
      </c>
      <c r="B353" s="59" t="str">
        <f>VLOOKUP(A353,[3]รวม!$A$1:$C$789,3,FALSE)</f>
        <v>โรงเรียนสตรีศรีน่าน</v>
      </c>
      <c r="C353" s="28">
        <v>2000400619</v>
      </c>
      <c r="D353" s="29" t="str">
        <f>VLOOKUP(C353,[3]รวม!$A$1:$C$789,3,FALSE)</f>
        <v>โรงเรียนสตรีศรีน่าน</v>
      </c>
      <c r="E353" s="28" t="s">
        <v>1439</v>
      </c>
      <c r="F353" s="28" t="s">
        <v>1936</v>
      </c>
      <c r="G353" s="28" t="s">
        <v>201</v>
      </c>
      <c r="H353" s="28" t="s">
        <v>200</v>
      </c>
      <c r="I353" s="29" t="s">
        <v>1935</v>
      </c>
      <c r="J353" s="74">
        <v>26451.67</v>
      </c>
      <c r="K353" s="74">
        <v>-26450.67</v>
      </c>
      <c r="L353" s="74">
        <v>1</v>
      </c>
    </row>
    <row r="354" spans="1:12" x14ac:dyDescent="0.35">
      <c r="A354" s="28">
        <v>2000400619</v>
      </c>
      <c r="B354" s="59" t="str">
        <f>VLOOKUP(A354,[3]รวม!$A$1:$C$789,3,FALSE)</f>
        <v>โรงเรียนสตรีศรีน่าน</v>
      </c>
      <c r="C354" s="28">
        <v>2000400619</v>
      </c>
      <c r="D354" s="29" t="str">
        <f>VLOOKUP(C354,[3]รวม!$A$1:$C$789,3,FALSE)</f>
        <v>โรงเรียนสตรีศรีน่าน</v>
      </c>
      <c r="E354" s="28" t="s">
        <v>1439</v>
      </c>
      <c r="F354" s="28" t="s">
        <v>1934</v>
      </c>
      <c r="G354" s="28" t="s">
        <v>201</v>
      </c>
      <c r="H354" s="28" t="s">
        <v>700</v>
      </c>
      <c r="I354" s="29" t="s">
        <v>1933</v>
      </c>
      <c r="J354" s="74">
        <v>9687</v>
      </c>
      <c r="K354" s="74">
        <v>-9686</v>
      </c>
      <c r="L354" s="74">
        <v>1</v>
      </c>
    </row>
    <row r="355" spans="1:12" x14ac:dyDescent="0.35">
      <c r="A355" s="28">
        <v>2000400619</v>
      </c>
      <c r="B355" s="59" t="str">
        <f>VLOOKUP(A355,[3]รวม!$A$1:$C$789,3,FALSE)</f>
        <v>โรงเรียนสตรีศรีน่าน</v>
      </c>
      <c r="C355" s="28">
        <v>2000400619</v>
      </c>
      <c r="D355" s="29" t="str">
        <f>VLOOKUP(C355,[3]รวม!$A$1:$C$789,3,FALSE)</f>
        <v>โรงเรียนสตรีศรีน่าน</v>
      </c>
      <c r="E355" s="28" t="s">
        <v>1439</v>
      </c>
      <c r="F355" s="28" t="s">
        <v>1932</v>
      </c>
      <c r="G355" s="28" t="s">
        <v>201</v>
      </c>
      <c r="H355" s="28" t="s">
        <v>1594</v>
      </c>
      <c r="I355" s="29" t="s">
        <v>1930</v>
      </c>
      <c r="J355" s="74">
        <v>11900</v>
      </c>
      <c r="K355" s="74">
        <v>-6881.34</v>
      </c>
      <c r="L355" s="74">
        <v>5018.66</v>
      </c>
    </row>
    <row r="356" spans="1:12" x14ac:dyDescent="0.35">
      <c r="A356" s="28">
        <v>2000400619</v>
      </c>
      <c r="B356" s="59" t="str">
        <f>VLOOKUP(A356,[3]รวม!$A$1:$C$789,3,FALSE)</f>
        <v>โรงเรียนสตรีศรีน่าน</v>
      </c>
      <c r="C356" s="28">
        <v>2000400619</v>
      </c>
      <c r="D356" s="29" t="str">
        <f>VLOOKUP(C356,[3]รวม!$A$1:$C$789,3,FALSE)</f>
        <v>โรงเรียนสตรีศรีน่าน</v>
      </c>
      <c r="E356" s="28" t="s">
        <v>1439</v>
      </c>
      <c r="F356" s="28" t="s">
        <v>1931</v>
      </c>
      <c r="G356" s="28" t="s">
        <v>201</v>
      </c>
      <c r="H356" s="28" t="s">
        <v>1594</v>
      </c>
      <c r="I356" s="29" t="s">
        <v>1930</v>
      </c>
      <c r="J356" s="74">
        <v>5800</v>
      </c>
      <c r="K356" s="74">
        <v>-3353.95</v>
      </c>
      <c r="L356" s="74">
        <v>2446.0500000000002</v>
      </c>
    </row>
    <row r="357" spans="1:12" x14ac:dyDescent="0.35">
      <c r="A357" s="28">
        <v>2000400619</v>
      </c>
      <c r="B357" s="59" t="str">
        <f>VLOOKUP(A357,[3]รวม!$A$1:$C$789,3,FALSE)</f>
        <v>โรงเรียนสตรีศรีน่าน</v>
      </c>
      <c r="C357" s="28">
        <v>2000400619</v>
      </c>
      <c r="D357" s="29" t="str">
        <f>VLOOKUP(C357,[3]รวม!$A$1:$C$789,3,FALSE)</f>
        <v>โรงเรียนสตรีศรีน่าน</v>
      </c>
      <c r="E357" s="28" t="s">
        <v>1439</v>
      </c>
      <c r="F357" s="28" t="s">
        <v>1929</v>
      </c>
      <c r="G357" s="28" t="s">
        <v>201</v>
      </c>
      <c r="H357" s="28" t="s">
        <v>1928</v>
      </c>
      <c r="I357" s="29" t="s">
        <v>1927</v>
      </c>
      <c r="J357" s="74">
        <v>1995000</v>
      </c>
      <c r="K357" s="74">
        <v>-622363.68999999994</v>
      </c>
      <c r="L357" s="74">
        <v>1372636.31</v>
      </c>
    </row>
    <row r="358" spans="1:12" x14ac:dyDescent="0.35">
      <c r="A358" s="28">
        <v>2000400619</v>
      </c>
      <c r="B358" s="59" t="str">
        <f>VLOOKUP(A358,[3]รวม!$A$1:$C$789,3,FALSE)</f>
        <v>โรงเรียนสตรีศรีน่าน</v>
      </c>
      <c r="C358" s="28">
        <v>2000400619</v>
      </c>
      <c r="D358" s="29" t="str">
        <f>VLOOKUP(C358,[3]รวม!$A$1:$C$789,3,FALSE)</f>
        <v>โรงเรียนสตรีศรีน่าน</v>
      </c>
      <c r="E358" s="28" t="s">
        <v>1439</v>
      </c>
      <c r="F358" s="28" t="s">
        <v>1926</v>
      </c>
      <c r="G358" s="28" t="s">
        <v>201</v>
      </c>
      <c r="H358" s="28" t="s">
        <v>1838</v>
      </c>
      <c r="I358" s="29" t="s">
        <v>1925</v>
      </c>
      <c r="J358" s="74">
        <v>18990</v>
      </c>
      <c r="K358" s="74">
        <v>-4446.6000000000004</v>
      </c>
      <c r="L358" s="74">
        <v>14543.4</v>
      </c>
    </row>
    <row r="359" spans="1:12" x14ac:dyDescent="0.35">
      <c r="A359" s="40">
        <v>2000400839</v>
      </c>
      <c r="B359" s="61" t="s">
        <v>117</v>
      </c>
      <c r="C359" s="28">
        <v>2000400859</v>
      </c>
      <c r="D359" s="29" t="s">
        <v>1919</v>
      </c>
      <c r="E359" s="28" t="s">
        <v>1439</v>
      </c>
      <c r="F359" s="28" t="s">
        <v>1924</v>
      </c>
      <c r="G359" s="28" t="s">
        <v>201</v>
      </c>
      <c r="H359" s="28" t="s">
        <v>1917</v>
      </c>
      <c r="I359" s="29" t="s">
        <v>1922</v>
      </c>
      <c r="J359" s="74">
        <v>25000</v>
      </c>
      <c r="K359" s="74">
        <v>-3642.98</v>
      </c>
      <c r="L359" s="74">
        <v>21357.02</v>
      </c>
    </row>
    <row r="360" spans="1:12" x14ac:dyDescent="0.35">
      <c r="A360" s="40">
        <v>2000400839</v>
      </c>
      <c r="B360" s="61" t="s">
        <v>117</v>
      </c>
      <c r="C360" s="28">
        <v>2000400859</v>
      </c>
      <c r="D360" s="29" t="s">
        <v>1919</v>
      </c>
      <c r="E360" s="28" t="s">
        <v>1439</v>
      </c>
      <c r="F360" s="28" t="s">
        <v>1923</v>
      </c>
      <c r="G360" s="28" t="s">
        <v>201</v>
      </c>
      <c r="H360" s="28" t="s">
        <v>1917</v>
      </c>
      <c r="I360" s="29" t="s">
        <v>1922</v>
      </c>
      <c r="J360" s="74">
        <v>25000</v>
      </c>
      <c r="K360" s="74">
        <v>-3642.98</v>
      </c>
      <c r="L360" s="74">
        <v>21357.02</v>
      </c>
    </row>
    <row r="361" spans="1:12" x14ac:dyDescent="0.35">
      <c r="A361" s="40">
        <v>2000400839</v>
      </c>
      <c r="B361" s="61" t="s">
        <v>117</v>
      </c>
      <c r="C361" s="28">
        <v>2000400859</v>
      </c>
      <c r="D361" s="29" t="s">
        <v>1919</v>
      </c>
      <c r="E361" s="28" t="s">
        <v>1439</v>
      </c>
      <c r="F361" s="28" t="s">
        <v>1921</v>
      </c>
      <c r="G361" s="28" t="s">
        <v>201</v>
      </c>
      <c r="H361" s="28" t="s">
        <v>1917</v>
      </c>
      <c r="I361" s="29" t="s">
        <v>1920</v>
      </c>
      <c r="J361" s="74">
        <v>25000</v>
      </c>
      <c r="K361" s="74">
        <v>-3642.98</v>
      </c>
      <c r="L361" s="74">
        <v>21357.02</v>
      </c>
    </row>
    <row r="362" spans="1:12" x14ac:dyDescent="0.35">
      <c r="A362" s="40">
        <v>2000400839</v>
      </c>
      <c r="B362" s="61" t="s">
        <v>117</v>
      </c>
      <c r="C362" s="28">
        <v>2000400859</v>
      </c>
      <c r="D362" s="29" t="s">
        <v>1919</v>
      </c>
      <c r="E362" s="28" t="s">
        <v>1439</v>
      </c>
      <c r="F362" s="28" t="s">
        <v>1918</v>
      </c>
      <c r="G362" s="28" t="s">
        <v>201</v>
      </c>
      <c r="H362" s="28" t="s">
        <v>1917</v>
      </c>
      <c r="I362" s="29" t="s">
        <v>1916</v>
      </c>
      <c r="J362" s="74">
        <v>25000</v>
      </c>
      <c r="K362" s="74">
        <v>-3642.98</v>
      </c>
      <c r="L362" s="74">
        <v>21357.02</v>
      </c>
    </row>
    <row r="363" spans="1:12" x14ac:dyDescent="0.35">
      <c r="A363" s="28">
        <v>2000400063</v>
      </c>
      <c r="B363" s="59" t="str">
        <f>VLOOKUP(A363,[3]รวม!$A$1:$C$789,3,FALSE)</f>
        <v>ศูนย์การศึกษาพิเศษ ประจำจังหวัดพะเยา</v>
      </c>
      <c r="C363" s="28">
        <v>2000400063</v>
      </c>
      <c r="D363" s="29" t="str">
        <f>VLOOKUP(C363,[3]รวม!$A$1:$C$789,3,FALSE)</f>
        <v>ศูนย์การศึกษาพิเศษ ประจำจังหวัดพะเยา</v>
      </c>
      <c r="E363" s="28" t="s">
        <v>1439</v>
      </c>
      <c r="F363" s="28" t="s">
        <v>1915</v>
      </c>
      <c r="G363" s="28" t="s">
        <v>201</v>
      </c>
      <c r="H363" s="28" t="s">
        <v>1914</v>
      </c>
      <c r="I363" s="29" t="s">
        <v>1445</v>
      </c>
      <c r="J363" s="74">
        <v>10000</v>
      </c>
      <c r="K363" s="74">
        <v>-558.59</v>
      </c>
      <c r="L363" s="74">
        <v>9441.41</v>
      </c>
    </row>
    <row r="364" spans="1:12" x14ac:dyDescent="0.35">
      <c r="A364" s="28">
        <v>2000400063</v>
      </c>
      <c r="B364" s="59" t="str">
        <f>VLOOKUP(A364,[3]รวม!$A$1:$C$789,3,FALSE)</f>
        <v>ศูนย์การศึกษาพิเศษ ประจำจังหวัดพะเยา</v>
      </c>
      <c r="C364" s="28">
        <v>2000400063</v>
      </c>
      <c r="D364" s="29" t="str">
        <f>VLOOKUP(C364,[3]รวม!$A$1:$C$789,3,FALSE)</f>
        <v>ศูนย์การศึกษาพิเศษ ประจำจังหวัดพะเยา</v>
      </c>
      <c r="E364" s="28" t="s">
        <v>1439</v>
      </c>
      <c r="F364" s="28" t="s">
        <v>1913</v>
      </c>
      <c r="G364" s="28" t="s">
        <v>201</v>
      </c>
      <c r="H364" s="28" t="s">
        <v>1912</v>
      </c>
      <c r="I364" s="29" t="s">
        <v>1445</v>
      </c>
      <c r="J364" s="74">
        <v>20000</v>
      </c>
      <c r="K364" s="74">
        <v>-571.42999999999995</v>
      </c>
      <c r="L364" s="74">
        <v>19428.57</v>
      </c>
    </row>
    <row r="365" spans="1:12" x14ac:dyDescent="0.35">
      <c r="A365" s="28">
        <v>2000400063</v>
      </c>
      <c r="B365" s="59" t="str">
        <f>VLOOKUP(A365,[3]รวม!$A$1:$C$789,3,FALSE)</f>
        <v>ศูนย์การศึกษาพิเศษ ประจำจังหวัดพะเยา</v>
      </c>
      <c r="C365" s="28">
        <v>2000400063</v>
      </c>
      <c r="D365" s="29" t="str">
        <f>VLOOKUP(C365,[3]รวม!$A$1:$C$789,3,FALSE)</f>
        <v>ศูนย์การศึกษาพิเศษ ประจำจังหวัดพะเยา</v>
      </c>
      <c r="E365" s="28" t="s">
        <v>1439</v>
      </c>
      <c r="F365" s="28" t="s">
        <v>1911</v>
      </c>
      <c r="G365" s="28" t="s">
        <v>201</v>
      </c>
      <c r="H365" s="28" t="s">
        <v>1910</v>
      </c>
      <c r="I365" s="29" t="s">
        <v>1577</v>
      </c>
      <c r="J365" s="74">
        <v>90000</v>
      </c>
      <c r="K365" s="74">
        <v>-824.8</v>
      </c>
      <c r="L365" s="74">
        <v>89175.2</v>
      </c>
    </row>
    <row r="366" spans="1:12" x14ac:dyDescent="0.35">
      <c r="A366" s="28">
        <v>2000400549</v>
      </c>
      <c r="B366" s="59" t="str">
        <f>VLOOKUP(A366,[3]รวม!$A$1:$C$789,3,FALSE)</f>
        <v>โรงเรียนราชประชานุเคราะห์ 24</v>
      </c>
      <c r="C366" s="28">
        <v>2000400549</v>
      </c>
      <c r="D366" s="29" t="str">
        <f>VLOOKUP(C366,[3]รวม!$A$1:$C$789,3,FALSE)</f>
        <v>โรงเรียนราชประชานุเคราะห์ 24</v>
      </c>
      <c r="E366" s="28" t="s">
        <v>1439</v>
      </c>
      <c r="F366" s="28" t="s">
        <v>1909</v>
      </c>
      <c r="G366" s="28" t="s">
        <v>201</v>
      </c>
      <c r="H366" s="28" t="s">
        <v>1908</v>
      </c>
      <c r="I366" s="29" t="s">
        <v>1907</v>
      </c>
      <c r="J366" s="74">
        <v>11000</v>
      </c>
      <c r="K366" s="74">
        <v>-658.53</v>
      </c>
      <c r="L366" s="74">
        <v>10341.469999999999</v>
      </c>
    </row>
    <row r="367" spans="1:12" x14ac:dyDescent="0.35">
      <c r="A367" s="28">
        <v>2000400549</v>
      </c>
      <c r="B367" s="59" t="str">
        <f>VLOOKUP(A367,[3]รวม!$A$1:$C$789,3,FALSE)</f>
        <v>โรงเรียนราชประชานุเคราะห์ 24</v>
      </c>
      <c r="C367" s="28">
        <v>2000400549</v>
      </c>
      <c r="D367" s="29" t="str">
        <f>VLOOKUP(C367,[3]รวม!$A$1:$C$789,3,FALSE)</f>
        <v>โรงเรียนราชประชานุเคราะห์ 24</v>
      </c>
      <c r="E367" s="28" t="s">
        <v>1439</v>
      </c>
      <c r="F367" s="28" t="s">
        <v>1906</v>
      </c>
      <c r="G367" s="28" t="s">
        <v>201</v>
      </c>
      <c r="H367" s="28" t="s">
        <v>1905</v>
      </c>
      <c r="I367" s="29" t="s">
        <v>1904</v>
      </c>
      <c r="J367" s="74">
        <v>14500</v>
      </c>
      <c r="K367" s="74">
        <v>-662.05</v>
      </c>
      <c r="L367" s="74">
        <v>13837.95</v>
      </c>
    </row>
    <row r="368" spans="1:12" x14ac:dyDescent="0.35">
      <c r="A368" s="28">
        <v>2000400549</v>
      </c>
      <c r="B368" s="59" t="str">
        <f>VLOOKUP(A368,[3]รวม!$A$1:$C$789,3,FALSE)</f>
        <v>โรงเรียนราชประชานุเคราะห์ 24</v>
      </c>
      <c r="C368" s="28">
        <v>2000400549</v>
      </c>
      <c r="D368" s="29" t="str">
        <f>VLOOKUP(C368,[3]รวม!$A$1:$C$789,3,FALSE)</f>
        <v>โรงเรียนราชประชานุเคราะห์ 24</v>
      </c>
      <c r="E368" s="28" t="s">
        <v>1439</v>
      </c>
      <c r="F368" s="28" t="s">
        <v>1903</v>
      </c>
      <c r="G368" s="28" t="s">
        <v>201</v>
      </c>
      <c r="H368" s="28" t="s">
        <v>1902</v>
      </c>
      <c r="I368" s="29" t="s">
        <v>1901</v>
      </c>
      <c r="J368" s="74">
        <v>22000</v>
      </c>
      <c r="K368" s="74">
        <v>-634.87</v>
      </c>
      <c r="L368" s="74">
        <v>21365.13</v>
      </c>
    </row>
    <row r="369" spans="1:12" x14ac:dyDescent="0.35">
      <c r="A369" s="28">
        <v>2000400549</v>
      </c>
      <c r="B369" s="59" t="str">
        <f>VLOOKUP(A369,[3]รวม!$A$1:$C$789,3,FALSE)</f>
        <v>โรงเรียนราชประชานุเคราะห์ 24</v>
      </c>
      <c r="C369" s="28">
        <v>2000400549</v>
      </c>
      <c r="D369" s="29" t="str">
        <f>VLOOKUP(C369,[3]รวม!$A$1:$C$789,3,FALSE)</f>
        <v>โรงเรียนราชประชานุเคราะห์ 24</v>
      </c>
      <c r="E369" s="28" t="s">
        <v>1439</v>
      </c>
      <c r="F369" s="28" t="s">
        <v>1900</v>
      </c>
      <c r="G369" s="28" t="s">
        <v>201</v>
      </c>
      <c r="H369" s="28" t="s">
        <v>1899</v>
      </c>
      <c r="I369" s="29" t="s">
        <v>1898</v>
      </c>
      <c r="J369" s="74">
        <v>20000</v>
      </c>
      <c r="K369" s="74">
        <v>-526.03</v>
      </c>
      <c r="L369" s="74">
        <v>19473.97</v>
      </c>
    </row>
    <row r="370" spans="1:12" x14ac:dyDescent="0.35">
      <c r="A370" s="28">
        <v>2000400549</v>
      </c>
      <c r="B370" s="59" t="str">
        <f>VLOOKUP(A370,[3]รวม!$A$1:$C$789,3,FALSE)</f>
        <v>โรงเรียนราชประชานุเคราะห์ 24</v>
      </c>
      <c r="C370" s="28">
        <v>2000400549</v>
      </c>
      <c r="D370" s="29" t="str">
        <f>VLOOKUP(C370,[3]รวม!$A$1:$C$789,3,FALSE)</f>
        <v>โรงเรียนราชประชานุเคราะห์ 24</v>
      </c>
      <c r="E370" s="28" t="s">
        <v>1439</v>
      </c>
      <c r="F370" s="28" t="s">
        <v>1897</v>
      </c>
      <c r="G370" s="28" t="s">
        <v>201</v>
      </c>
      <c r="H370" s="28" t="s">
        <v>1896</v>
      </c>
      <c r="I370" s="29" t="s">
        <v>1895</v>
      </c>
      <c r="J370" s="74">
        <v>86600</v>
      </c>
      <c r="K370" s="74">
        <v>-94.9</v>
      </c>
      <c r="L370" s="74">
        <v>86505.1</v>
      </c>
    </row>
    <row r="371" spans="1:12" x14ac:dyDescent="0.35">
      <c r="A371" s="28">
        <v>2000400061</v>
      </c>
      <c r="B371" s="59" t="str">
        <f>VLOOKUP(A371,[3]รวม!$A$1:$C$789,3,FALSE)</f>
        <v>ศูนย์การศึกษาพิเศษ ประจำจังหวัดเชียงราย</v>
      </c>
      <c r="C371" s="28">
        <v>2000400061</v>
      </c>
      <c r="D371" s="29" t="str">
        <f>VLOOKUP(C371,[3]รวม!$A$1:$C$789,3,FALSE)</f>
        <v>ศูนย์การศึกษาพิเศษ ประจำจังหวัดเชียงราย</v>
      </c>
      <c r="E371" s="28" t="s">
        <v>1439</v>
      </c>
      <c r="F371" s="28" t="s">
        <v>1894</v>
      </c>
      <c r="G371" s="28" t="s">
        <v>201</v>
      </c>
      <c r="H371" s="28" t="s">
        <v>1893</v>
      </c>
      <c r="I371" s="29" t="s">
        <v>1445</v>
      </c>
      <c r="J371" s="74">
        <v>20000</v>
      </c>
      <c r="K371" s="74">
        <v>-672.15</v>
      </c>
      <c r="L371" s="74">
        <v>19327.849999999999</v>
      </c>
    </row>
    <row r="372" spans="1:12" x14ac:dyDescent="0.35">
      <c r="A372" s="28">
        <v>2000400122</v>
      </c>
      <c r="B372" s="59" t="str">
        <f>VLOOKUP(A372,[3]รวม!$A$1:$C$789,3,FALSE)</f>
        <v>โรงเรียนเชียงรายปัญญานุกูล</v>
      </c>
      <c r="C372" s="28">
        <v>2000400122</v>
      </c>
      <c r="D372" s="29" t="str">
        <f>VLOOKUP(C372,[3]รวม!$A$1:$C$789,3,FALSE)</f>
        <v>โรงเรียนเชียงรายปัญญานุกูล</v>
      </c>
      <c r="E372" s="28" t="s">
        <v>1439</v>
      </c>
      <c r="F372" s="28" t="s">
        <v>1892</v>
      </c>
      <c r="G372" s="28" t="s">
        <v>201</v>
      </c>
      <c r="H372" s="28" t="s">
        <v>1891</v>
      </c>
      <c r="I372" s="29" t="s">
        <v>1536</v>
      </c>
      <c r="J372" s="74">
        <v>12000</v>
      </c>
      <c r="K372" s="74">
        <v>-11999</v>
      </c>
      <c r="L372" s="74">
        <v>1</v>
      </c>
    </row>
    <row r="373" spans="1:12" x14ac:dyDescent="0.35">
      <c r="A373" s="28">
        <v>2000400519</v>
      </c>
      <c r="B373" s="59" t="str">
        <f>VLOOKUP(A373,[3]รวม!$A$1:$C$789,3,FALSE)</f>
        <v>โรงเรียนราชประชานุเคราะห์ 62</v>
      </c>
      <c r="C373" s="28">
        <v>2000400519</v>
      </c>
      <c r="D373" s="29" t="str">
        <f>VLOOKUP(C373,[3]รวม!$A$1:$C$789,3,FALSE)</f>
        <v>โรงเรียนราชประชานุเคราะห์ 62</v>
      </c>
      <c r="E373" s="28" t="s">
        <v>1439</v>
      </c>
      <c r="F373" s="28" t="s">
        <v>1890</v>
      </c>
      <c r="G373" s="28" t="s">
        <v>201</v>
      </c>
      <c r="H373" s="28" t="s">
        <v>1888</v>
      </c>
      <c r="I373" s="29" t="s">
        <v>1577</v>
      </c>
      <c r="J373" s="74">
        <v>30000</v>
      </c>
      <c r="K373" s="74">
        <v>-1850.64</v>
      </c>
      <c r="L373" s="74">
        <v>28149.360000000001</v>
      </c>
    </row>
    <row r="374" spans="1:12" x14ac:dyDescent="0.35">
      <c r="A374" s="28">
        <v>2000400519</v>
      </c>
      <c r="B374" s="59" t="str">
        <f>VLOOKUP(A374,[3]รวม!$A$1:$C$789,3,FALSE)</f>
        <v>โรงเรียนราชประชานุเคราะห์ 62</v>
      </c>
      <c r="C374" s="28">
        <v>2000400519</v>
      </c>
      <c r="D374" s="29" t="str">
        <f>VLOOKUP(C374,[3]รวม!$A$1:$C$789,3,FALSE)</f>
        <v>โรงเรียนราชประชานุเคราะห์ 62</v>
      </c>
      <c r="E374" s="28" t="s">
        <v>1439</v>
      </c>
      <c r="F374" s="28" t="s">
        <v>1889</v>
      </c>
      <c r="G374" s="28" t="s">
        <v>201</v>
      </c>
      <c r="H374" s="28" t="s">
        <v>1888</v>
      </c>
      <c r="I374" s="29" t="s">
        <v>1887</v>
      </c>
      <c r="J374" s="74">
        <v>20000</v>
      </c>
      <c r="K374" s="74">
        <v>-1233.75</v>
      </c>
      <c r="L374" s="74">
        <v>18766.25</v>
      </c>
    </row>
    <row r="375" spans="1:12" x14ac:dyDescent="0.35">
      <c r="A375" s="28">
        <v>2000400825</v>
      </c>
      <c r="B375" s="59" t="str">
        <f>VLOOKUP(A375,[3]รวม!$A$1:$C$789,3,FALSE)</f>
        <v>โรงเรียนวิทยาศาสตร์จุฬาภรณราชวิทยาลัยเชียงราย</v>
      </c>
      <c r="C375" s="28">
        <v>2000400825</v>
      </c>
      <c r="D375" s="29" t="str">
        <f>VLOOKUP(C375,[3]รวม!$A$1:$C$789,3,FALSE)</f>
        <v>โรงเรียนวิทยาศาสตร์จุฬาภรณราชวิทยาลัยเชียงราย</v>
      </c>
      <c r="E375" s="28" t="s">
        <v>1439</v>
      </c>
      <c r="F375" s="28" t="s">
        <v>1885</v>
      </c>
      <c r="G375" s="28" t="s">
        <v>201</v>
      </c>
      <c r="H375" s="28" t="s">
        <v>1882</v>
      </c>
      <c r="I375" s="29" t="s">
        <v>1884</v>
      </c>
      <c r="J375" s="74">
        <v>9630</v>
      </c>
      <c r="K375" s="74">
        <v>-4348.01</v>
      </c>
      <c r="L375" s="74">
        <v>5281.99</v>
      </c>
    </row>
    <row r="376" spans="1:12" x14ac:dyDescent="0.35">
      <c r="A376" s="28">
        <v>2000400825</v>
      </c>
      <c r="B376" s="59" t="str">
        <f>VLOOKUP(A376,[3]รวม!$A$1:$C$789,3,FALSE)</f>
        <v>โรงเรียนวิทยาศาสตร์จุฬาภรณราชวิทยาลัยเชียงราย</v>
      </c>
      <c r="C376" s="28">
        <v>2000400825</v>
      </c>
      <c r="D376" s="29" t="str">
        <f>VLOOKUP(C376,[3]รวม!$A$1:$C$789,3,FALSE)</f>
        <v>โรงเรียนวิทยาศาสตร์จุฬาภรณราชวิทยาลัยเชียงราย</v>
      </c>
      <c r="E376" s="28" t="s">
        <v>1439</v>
      </c>
      <c r="F376" s="28" t="s">
        <v>1883</v>
      </c>
      <c r="G376" s="28" t="s">
        <v>201</v>
      </c>
      <c r="H376" s="28" t="s">
        <v>1882</v>
      </c>
      <c r="I376" s="29" t="s">
        <v>1881</v>
      </c>
      <c r="J376" s="74">
        <v>19500</v>
      </c>
      <c r="K376" s="74">
        <v>-8804.3799999999992</v>
      </c>
      <c r="L376" s="74">
        <v>10695.62</v>
      </c>
    </row>
    <row r="377" spans="1:12" x14ac:dyDescent="0.35">
      <c r="A377" s="28">
        <v>2000400825</v>
      </c>
      <c r="B377" s="59" t="str">
        <f>VLOOKUP(A377,[3]รวม!$A$1:$C$789,3,FALSE)</f>
        <v>โรงเรียนวิทยาศาสตร์จุฬาภรณราชวิทยาลัยเชียงราย</v>
      </c>
      <c r="C377" s="28">
        <v>2000400825</v>
      </c>
      <c r="D377" s="29" t="str">
        <f>VLOOKUP(C377,[3]รวม!$A$1:$C$789,3,FALSE)</f>
        <v>โรงเรียนวิทยาศาสตร์จุฬาภรณราชวิทยาลัยเชียงราย</v>
      </c>
      <c r="E377" s="28" t="s">
        <v>1439</v>
      </c>
      <c r="F377" s="28" t="s">
        <v>1880</v>
      </c>
      <c r="G377" s="28" t="s">
        <v>201</v>
      </c>
      <c r="H377" s="28" t="s">
        <v>1876</v>
      </c>
      <c r="I377" s="29" t="s">
        <v>1875</v>
      </c>
      <c r="J377" s="74">
        <v>55000</v>
      </c>
      <c r="K377" s="74">
        <v>-24471.25</v>
      </c>
      <c r="L377" s="74">
        <v>30528.75</v>
      </c>
    </row>
    <row r="378" spans="1:12" x14ac:dyDescent="0.35">
      <c r="A378" s="28">
        <v>2000400825</v>
      </c>
      <c r="B378" s="59" t="str">
        <f>VLOOKUP(A378,[3]รวม!$A$1:$C$789,3,FALSE)</f>
        <v>โรงเรียนวิทยาศาสตร์จุฬาภรณราชวิทยาลัยเชียงราย</v>
      </c>
      <c r="C378" s="28">
        <v>2000400825</v>
      </c>
      <c r="D378" s="29" t="str">
        <f>VLOOKUP(C378,[3]รวม!$A$1:$C$789,3,FALSE)</f>
        <v>โรงเรียนวิทยาศาสตร์จุฬาภรณราชวิทยาลัยเชียงราย</v>
      </c>
      <c r="E378" s="28" t="s">
        <v>1439</v>
      </c>
      <c r="F378" s="28" t="s">
        <v>1879</v>
      </c>
      <c r="G378" s="28" t="s">
        <v>201</v>
      </c>
      <c r="H378" s="28" t="s">
        <v>1876</v>
      </c>
      <c r="I378" s="29" t="s">
        <v>1875</v>
      </c>
      <c r="J378" s="74">
        <v>55000</v>
      </c>
      <c r="K378" s="74">
        <v>-24471.25</v>
      </c>
      <c r="L378" s="74">
        <v>30528.75</v>
      </c>
    </row>
    <row r="379" spans="1:12" x14ac:dyDescent="0.35">
      <c r="A379" s="28">
        <v>2000400825</v>
      </c>
      <c r="B379" s="59" t="str">
        <f>VLOOKUP(A379,[3]รวม!$A$1:$C$789,3,FALSE)</f>
        <v>โรงเรียนวิทยาศาสตร์จุฬาภรณราชวิทยาลัยเชียงราย</v>
      </c>
      <c r="C379" s="28">
        <v>2000400825</v>
      </c>
      <c r="D379" s="29" t="str">
        <f>VLOOKUP(C379,[3]รวม!$A$1:$C$789,3,FALSE)</f>
        <v>โรงเรียนวิทยาศาสตร์จุฬาภรณราชวิทยาลัยเชียงราย</v>
      </c>
      <c r="E379" s="28" t="s">
        <v>1439</v>
      </c>
      <c r="F379" s="28" t="s">
        <v>1878</v>
      </c>
      <c r="G379" s="28" t="s">
        <v>201</v>
      </c>
      <c r="H379" s="28" t="s">
        <v>1876</v>
      </c>
      <c r="I379" s="29" t="s">
        <v>1875</v>
      </c>
      <c r="J379" s="74">
        <v>55000</v>
      </c>
      <c r="K379" s="74">
        <v>-24471.25</v>
      </c>
      <c r="L379" s="74">
        <v>30528.75</v>
      </c>
    </row>
    <row r="380" spans="1:12" x14ac:dyDescent="0.35">
      <c r="A380" s="28">
        <v>2000400825</v>
      </c>
      <c r="B380" s="59" t="str">
        <f>VLOOKUP(A380,[3]รวม!$A$1:$C$789,3,FALSE)</f>
        <v>โรงเรียนวิทยาศาสตร์จุฬาภรณราชวิทยาลัยเชียงราย</v>
      </c>
      <c r="C380" s="28">
        <v>2000400825</v>
      </c>
      <c r="D380" s="29" t="str">
        <f>VLOOKUP(C380,[3]รวม!$A$1:$C$789,3,FALSE)</f>
        <v>โรงเรียนวิทยาศาสตร์จุฬาภรณราชวิทยาลัยเชียงราย</v>
      </c>
      <c r="E380" s="28" t="s">
        <v>1439</v>
      </c>
      <c r="F380" s="28" t="s">
        <v>1877</v>
      </c>
      <c r="G380" s="28" t="s">
        <v>201</v>
      </c>
      <c r="H380" s="28" t="s">
        <v>1876</v>
      </c>
      <c r="I380" s="29" t="s">
        <v>1875</v>
      </c>
      <c r="J380" s="74">
        <v>55000</v>
      </c>
      <c r="K380" s="74">
        <v>-24471.25</v>
      </c>
      <c r="L380" s="74">
        <v>30528.75</v>
      </c>
    </row>
    <row r="381" spans="1:12" x14ac:dyDescent="0.35">
      <c r="A381" s="28">
        <v>2000400825</v>
      </c>
      <c r="B381" s="59" t="str">
        <f>VLOOKUP(A381,[3]รวม!$A$1:$C$789,3,FALSE)</f>
        <v>โรงเรียนวิทยาศาสตร์จุฬาภรณราชวิทยาลัยเชียงราย</v>
      </c>
      <c r="C381" s="28">
        <v>2000400825</v>
      </c>
      <c r="D381" s="29" t="str">
        <f>VLOOKUP(C381,[3]รวม!$A$1:$C$789,3,FALSE)</f>
        <v>โรงเรียนวิทยาศาสตร์จุฬาภรณราชวิทยาลัยเชียงราย</v>
      </c>
      <c r="E381" s="28" t="s">
        <v>1439</v>
      </c>
      <c r="F381" s="28" t="s">
        <v>1874</v>
      </c>
      <c r="G381" s="28" t="s">
        <v>201</v>
      </c>
      <c r="H381" s="28" t="s">
        <v>1854</v>
      </c>
      <c r="I381" s="29" t="s">
        <v>1868</v>
      </c>
      <c r="J381" s="74">
        <v>19260</v>
      </c>
      <c r="K381" s="74">
        <v>-8523.65</v>
      </c>
      <c r="L381" s="74">
        <v>10736.35</v>
      </c>
    </row>
    <row r="382" spans="1:12" x14ac:dyDescent="0.35">
      <c r="A382" s="28">
        <v>2000400825</v>
      </c>
      <c r="B382" s="59" t="str">
        <f>VLOOKUP(A382,[3]รวม!$A$1:$C$789,3,FALSE)</f>
        <v>โรงเรียนวิทยาศาสตร์จุฬาภรณราชวิทยาลัยเชียงราย</v>
      </c>
      <c r="C382" s="28">
        <v>2000400825</v>
      </c>
      <c r="D382" s="29" t="str">
        <f>VLOOKUP(C382,[3]รวม!$A$1:$C$789,3,FALSE)</f>
        <v>โรงเรียนวิทยาศาสตร์จุฬาภรณราชวิทยาลัยเชียงราย</v>
      </c>
      <c r="E382" s="28" t="s">
        <v>1439</v>
      </c>
      <c r="F382" s="28" t="s">
        <v>1873</v>
      </c>
      <c r="G382" s="28" t="s">
        <v>201</v>
      </c>
      <c r="H382" s="28" t="s">
        <v>1854</v>
      </c>
      <c r="I382" s="29" t="s">
        <v>1868</v>
      </c>
      <c r="J382" s="74">
        <v>19260</v>
      </c>
      <c r="K382" s="74">
        <v>-8523.65</v>
      </c>
      <c r="L382" s="74">
        <v>10736.35</v>
      </c>
    </row>
    <row r="383" spans="1:12" x14ac:dyDescent="0.35">
      <c r="A383" s="28">
        <v>2000400825</v>
      </c>
      <c r="B383" s="59" t="str">
        <f>VLOOKUP(A383,[3]รวม!$A$1:$C$789,3,FALSE)</f>
        <v>โรงเรียนวิทยาศาสตร์จุฬาภรณราชวิทยาลัยเชียงราย</v>
      </c>
      <c r="C383" s="28">
        <v>2000400825</v>
      </c>
      <c r="D383" s="29" t="str">
        <f>VLOOKUP(C383,[3]รวม!$A$1:$C$789,3,FALSE)</f>
        <v>โรงเรียนวิทยาศาสตร์จุฬาภรณราชวิทยาลัยเชียงราย</v>
      </c>
      <c r="E383" s="28" t="s">
        <v>1439</v>
      </c>
      <c r="F383" s="28" t="s">
        <v>1872</v>
      </c>
      <c r="G383" s="28" t="s">
        <v>201</v>
      </c>
      <c r="H383" s="28" t="s">
        <v>1854</v>
      </c>
      <c r="I383" s="29" t="s">
        <v>1868</v>
      </c>
      <c r="J383" s="74">
        <v>19260</v>
      </c>
      <c r="K383" s="74">
        <v>-8523.65</v>
      </c>
      <c r="L383" s="74">
        <v>10736.35</v>
      </c>
    </row>
    <row r="384" spans="1:12" x14ac:dyDescent="0.35">
      <c r="A384" s="28">
        <v>2000400825</v>
      </c>
      <c r="B384" s="59" t="str">
        <f>VLOOKUP(A384,[3]รวม!$A$1:$C$789,3,FALSE)</f>
        <v>โรงเรียนวิทยาศาสตร์จุฬาภรณราชวิทยาลัยเชียงราย</v>
      </c>
      <c r="C384" s="28">
        <v>2000400825</v>
      </c>
      <c r="D384" s="29" t="str">
        <f>VLOOKUP(C384,[3]รวม!$A$1:$C$789,3,FALSE)</f>
        <v>โรงเรียนวิทยาศาสตร์จุฬาภรณราชวิทยาลัยเชียงราย</v>
      </c>
      <c r="E384" s="28" t="s">
        <v>1439</v>
      </c>
      <c r="F384" s="28" t="s">
        <v>1871</v>
      </c>
      <c r="G384" s="28" t="s">
        <v>201</v>
      </c>
      <c r="H384" s="28" t="s">
        <v>1854</v>
      </c>
      <c r="I384" s="29" t="s">
        <v>1868</v>
      </c>
      <c r="J384" s="74">
        <v>19260</v>
      </c>
      <c r="K384" s="74">
        <v>-8523.65</v>
      </c>
      <c r="L384" s="74">
        <v>10736.35</v>
      </c>
    </row>
    <row r="385" spans="1:12" x14ac:dyDescent="0.35">
      <c r="A385" s="28">
        <v>2000400825</v>
      </c>
      <c r="B385" s="59" t="str">
        <f>VLOOKUP(A385,[3]รวม!$A$1:$C$789,3,FALSE)</f>
        <v>โรงเรียนวิทยาศาสตร์จุฬาภรณราชวิทยาลัยเชียงราย</v>
      </c>
      <c r="C385" s="28">
        <v>2000400825</v>
      </c>
      <c r="D385" s="29" t="str">
        <f>VLOOKUP(C385,[3]รวม!$A$1:$C$789,3,FALSE)</f>
        <v>โรงเรียนวิทยาศาสตร์จุฬาภรณราชวิทยาลัยเชียงราย</v>
      </c>
      <c r="E385" s="28" t="s">
        <v>1439</v>
      </c>
      <c r="F385" s="28" t="s">
        <v>1870</v>
      </c>
      <c r="G385" s="28" t="s">
        <v>201</v>
      </c>
      <c r="H385" s="28" t="s">
        <v>1854</v>
      </c>
      <c r="I385" s="29" t="s">
        <v>1868</v>
      </c>
      <c r="J385" s="74">
        <v>19260</v>
      </c>
      <c r="K385" s="74">
        <v>-8523.65</v>
      </c>
      <c r="L385" s="74">
        <v>10736.35</v>
      </c>
    </row>
    <row r="386" spans="1:12" x14ac:dyDescent="0.35">
      <c r="A386" s="28">
        <v>2000400825</v>
      </c>
      <c r="B386" s="59" t="str">
        <f>VLOOKUP(A386,[3]รวม!$A$1:$C$789,3,FALSE)</f>
        <v>โรงเรียนวิทยาศาสตร์จุฬาภรณราชวิทยาลัยเชียงราย</v>
      </c>
      <c r="C386" s="28">
        <v>2000400825</v>
      </c>
      <c r="D386" s="29" t="str">
        <f>VLOOKUP(C386,[3]รวม!$A$1:$C$789,3,FALSE)</f>
        <v>โรงเรียนวิทยาศาสตร์จุฬาภรณราชวิทยาลัยเชียงราย</v>
      </c>
      <c r="E386" s="28" t="s">
        <v>1439</v>
      </c>
      <c r="F386" s="28" t="s">
        <v>1869</v>
      </c>
      <c r="G386" s="28" t="s">
        <v>201</v>
      </c>
      <c r="H386" s="28" t="s">
        <v>1854</v>
      </c>
      <c r="I386" s="29" t="s">
        <v>1868</v>
      </c>
      <c r="J386" s="74">
        <v>19260</v>
      </c>
      <c r="K386" s="74">
        <v>-8523.65</v>
      </c>
      <c r="L386" s="74">
        <v>10736.35</v>
      </c>
    </row>
    <row r="387" spans="1:12" x14ac:dyDescent="0.35">
      <c r="A387" s="28">
        <v>2000400825</v>
      </c>
      <c r="B387" s="59" t="str">
        <f>VLOOKUP(A387,[3]รวม!$A$1:$C$789,3,FALSE)</f>
        <v>โรงเรียนวิทยาศาสตร์จุฬาภรณราชวิทยาลัยเชียงราย</v>
      </c>
      <c r="C387" s="28">
        <v>2000400825</v>
      </c>
      <c r="D387" s="29" t="str">
        <f>VLOOKUP(C387,[3]รวม!$A$1:$C$789,3,FALSE)</f>
        <v>โรงเรียนวิทยาศาสตร์จุฬาภรณราชวิทยาลัยเชียงราย</v>
      </c>
      <c r="E387" s="28" t="s">
        <v>1439</v>
      </c>
      <c r="F387" s="28" t="s">
        <v>1867</v>
      </c>
      <c r="G387" s="28" t="s">
        <v>201</v>
      </c>
      <c r="H387" s="28" t="s">
        <v>1854</v>
      </c>
      <c r="I387" s="29" t="s">
        <v>1861</v>
      </c>
      <c r="J387" s="74">
        <v>6764.54</v>
      </c>
      <c r="K387" s="74">
        <v>-2993.69</v>
      </c>
      <c r="L387" s="74">
        <v>3770.85</v>
      </c>
    </row>
    <row r="388" spans="1:12" x14ac:dyDescent="0.35">
      <c r="A388" s="28">
        <v>2000400825</v>
      </c>
      <c r="B388" s="59" t="str">
        <f>VLOOKUP(A388,[3]รวม!$A$1:$C$789,3,FALSE)</f>
        <v>โรงเรียนวิทยาศาสตร์จุฬาภรณราชวิทยาลัยเชียงราย</v>
      </c>
      <c r="C388" s="28">
        <v>2000400825</v>
      </c>
      <c r="D388" s="29" t="str">
        <f>VLOOKUP(C388,[3]รวม!$A$1:$C$789,3,FALSE)</f>
        <v>โรงเรียนวิทยาศาสตร์จุฬาภรณราชวิทยาลัยเชียงราย</v>
      </c>
      <c r="E388" s="28" t="s">
        <v>1439</v>
      </c>
      <c r="F388" s="28" t="s">
        <v>1866</v>
      </c>
      <c r="G388" s="28" t="s">
        <v>201</v>
      </c>
      <c r="H388" s="28" t="s">
        <v>1854</v>
      </c>
      <c r="I388" s="29" t="s">
        <v>1861</v>
      </c>
      <c r="J388" s="74">
        <v>6764.54</v>
      </c>
      <c r="K388" s="74">
        <v>-2993.69</v>
      </c>
      <c r="L388" s="74">
        <v>3770.85</v>
      </c>
    </row>
    <row r="389" spans="1:12" x14ac:dyDescent="0.35">
      <c r="A389" s="28">
        <v>2000400825</v>
      </c>
      <c r="B389" s="59" t="str">
        <f>VLOOKUP(A389,[3]รวม!$A$1:$C$789,3,FALSE)</f>
        <v>โรงเรียนวิทยาศาสตร์จุฬาภรณราชวิทยาลัยเชียงราย</v>
      </c>
      <c r="C389" s="28">
        <v>2000400825</v>
      </c>
      <c r="D389" s="29" t="str">
        <f>VLOOKUP(C389,[3]รวม!$A$1:$C$789,3,FALSE)</f>
        <v>โรงเรียนวิทยาศาสตร์จุฬาภรณราชวิทยาลัยเชียงราย</v>
      </c>
      <c r="E389" s="28" t="s">
        <v>1439</v>
      </c>
      <c r="F389" s="28" t="s">
        <v>1865</v>
      </c>
      <c r="G389" s="28" t="s">
        <v>201</v>
      </c>
      <c r="H389" s="28" t="s">
        <v>1854</v>
      </c>
      <c r="I389" s="29" t="s">
        <v>1861</v>
      </c>
      <c r="J389" s="74">
        <v>6764.54</v>
      </c>
      <c r="K389" s="74">
        <v>-2993.69</v>
      </c>
      <c r="L389" s="74">
        <v>3770.85</v>
      </c>
    </row>
    <row r="390" spans="1:12" x14ac:dyDescent="0.35">
      <c r="A390" s="28">
        <v>2000400825</v>
      </c>
      <c r="B390" s="59" t="str">
        <f>VLOOKUP(A390,[3]รวม!$A$1:$C$789,3,FALSE)</f>
        <v>โรงเรียนวิทยาศาสตร์จุฬาภรณราชวิทยาลัยเชียงราย</v>
      </c>
      <c r="C390" s="28">
        <v>2000400825</v>
      </c>
      <c r="D390" s="29" t="str">
        <f>VLOOKUP(C390,[3]รวม!$A$1:$C$789,3,FALSE)</f>
        <v>โรงเรียนวิทยาศาสตร์จุฬาภรณราชวิทยาลัยเชียงราย</v>
      </c>
      <c r="E390" s="28" t="s">
        <v>1439</v>
      </c>
      <c r="F390" s="28" t="s">
        <v>1864</v>
      </c>
      <c r="G390" s="28" t="s">
        <v>201</v>
      </c>
      <c r="H390" s="28" t="s">
        <v>1854</v>
      </c>
      <c r="I390" s="29" t="s">
        <v>1861</v>
      </c>
      <c r="J390" s="74">
        <v>6764.54</v>
      </c>
      <c r="K390" s="74">
        <v>-2993.69</v>
      </c>
      <c r="L390" s="74">
        <v>3770.85</v>
      </c>
    </row>
    <row r="391" spans="1:12" x14ac:dyDescent="0.35">
      <c r="A391" s="28">
        <v>2000400825</v>
      </c>
      <c r="B391" s="59" t="str">
        <f>VLOOKUP(A391,[3]รวม!$A$1:$C$789,3,FALSE)</f>
        <v>โรงเรียนวิทยาศาสตร์จุฬาภรณราชวิทยาลัยเชียงราย</v>
      </c>
      <c r="C391" s="28">
        <v>2000400825</v>
      </c>
      <c r="D391" s="29" t="str">
        <f>VLOOKUP(C391,[3]รวม!$A$1:$C$789,3,FALSE)</f>
        <v>โรงเรียนวิทยาศาสตร์จุฬาภรณราชวิทยาลัยเชียงราย</v>
      </c>
      <c r="E391" s="28" t="s">
        <v>1439</v>
      </c>
      <c r="F391" s="28" t="s">
        <v>1863</v>
      </c>
      <c r="G391" s="28" t="s">
        <v>201</v>
      </c>
      <c r="H391" s="28" t="s">
        <v>1854</v>
      </c>
      <c r="I391" s="29" t="s">
        <v>1861</v>
      </c>
      <c r="J391" s="74">
        <v>6764.54</v>
      </c>
      <c r="K391" s="74">
        <v>-2993.69</v>
      </c>
      <c r="L391" s="74">
        <v>3770.85</v>
      </c>
    </row>
    <row r="392" spans="1:12" x14ac:dyDescent="0.35">
      <c r="A392" s="28">
        <v>2000400825</v>
      </c>
      <c r="B392" s="59" t="str">
        <f>VLOOKUP(A392,[3]รวม!$A$1:$C$789,3,FALSE)</f>
        <v>โรงเรียนวิทยาศาสตร์จุฬาภรณราชวิทยาลัยเชียงราย</v>
      </c>
      <c r="C392" s="28">
        <v>2000400825</v>
      </c>
      <c r="D392" s="29" t="str">
        <f>VLOOKUP(C392,[3]รวม!$A$1:$C$789,3,FALSE)</f>
        <v>โรงเรียนวิทยาศาสตร์จุฬาภรณราชวิทยาลัยเชียงราย</v>
      </c>
      <c r="E392" s="28" t="s">
        <v>1439</v>
      </c>
      <c r="F392" s="28" t="s">
        <v>1862</v>
      </c>
      <c r="G392" s="28" t="s">
        <v>201</v>
      </c>
      <c r="H392" s="28" t="s">
        <v>1854</v>
      </c>
      <c r="I392" s="29" t="s">
        <v>1861</v>
      </c>
      <c r="J392" s="74">
        <v>6764.54</v>
      </c>
      <c r="K392" s="74">
        <v>-2993.69</v>
      </c>
      <c r="L392" s="74">
        <v>3770.85</v>
      </c>
    </row>
    <row r="393" spans="1:12" x14ac:dyDescent="0.35">
      <c r="A393" s="28">
        <v>2000400825</v>
      </c>
      <c r="B393" s="59" t="str">
        <f>VLOOKUP(A393,[3]รวม!$A$1:$C$789,3,FALSE)</f>
        <v>โรงเรียนวิทยาศาสตร์จุฬาภรณราชวิทยาลัยเชียงราย</v>
      </c>
      <c r="C393" s="28">
        <v>2000400825</v>
      </c>
      <c r="D393" s="29" t="str">
        <f>VLOOKUP(C393,[3]รวม!$A$1:$C$789,3,FALSE)</f>
        <v>โรงเรียนวิทยาศาสตร์จุฬาภรณราชวิทยาลัยเชียงราย</v>
      </c>
      <c r="E393" s="28" t="s">
        <v>1439</v>
      </c>
      <c r="F393" s="28" t="s">
        <v>1860</v>
      </c>
      <c r="G393" s="28" t="s">
        <v>201</v>
      </c>
      <c r="H393" s="28" t="s">
        <v>1854</v>
      </c>
      <c r="I393" s="29" t="s">
        <v>1853</v>
      </c>
      <c r="J393" s="74">
        <v>5615.36</v>
      </c>
      <c r="K393" s="74">
        <v>-2485.13</v>
      </c>
      <c r="L393" s="74">
        <v>3130.23</v>
      </c>
    </row>
    <row r="394" spans="1:12" x14ac:dyDescent="0.35">
      <c r="A394" s="28">
        <v>2000400825</v>
      </c>
      <c r="B394" s="59" t="str">
        <f>VLOOKUP(A394,[3]รวม!$A$1:$C$789,3,FALSE)</f>
        <v>โรงเรียนวิทยาศาสตร์จุฬาภรณราชวิทยาลัยเชียงราย</v>
      </c>
      <c r="C394" s="28">
        <v>2000400825</v>
      </c>
      <c r="D394" s="29" t="str">
        <f>VLOOKUP(C394,[3]รวม!$A$1:$C$789,3,FALSE)</f>
        <v>โรงเรียนวิทยาศาสตร์จุฬาภรณราชวิทยาลัยเชียงราย</v>
      </c>
      <c r="E394" s="28" t="s">
        <v>1439</v>
      </c>
      <c r="F394" s="28" t="s">
        <v>1859</v>
      </c>
      <c r="G394" s="28" t="s">
        <v>201</v>
      </c>
      <c r="H394" s="28" t="s">
        <v>1854</v>
      </c>
      <c r="I394" s="29" t="s">
        <v>1853</v>
      </c>
      <c r="J394" s="74">
        <v>5615.36</v>
      </c>
      <c r="K394" s="74">
        <v>-2485.13</v>
      </c>
      <c r="L394" s="74">
        <v>3130.23</v>
      </c>
    </row>
    <row r="395" spans="1:12" x14ac:dyDescent="0.35">
      <c r="A395" s="28">
        <v>2000400825</v>
      </c>
      <c r="B395" s="59" t="str">
        <f>VLOOKUP(A395,[3]รวม!$A$1:$C$789,3,FALSE)</f>
        <v>โรงเรียนวิทยาศาสตร์จุฬาภรณราชวิทยาลัยเชียงราย</v>
      </c>
      <c r="C395" s="28">
        <v>2000400825</v>
      </c>
      <c r="D395" s="29" t="str">
        <f>VLOOKUP(C395,[3]รวม!$A$1:$C$789,3,FALSE)</f>
        <v>โรงเรียนวิทยาศาสตร์จุฬาภรณราชวิทยาลัยเชียงราย</v>
      </c>
      <c r="E395" s="28" t="s">
        <v>1439</v>
      </c>
      <c r="F395" s="28" t="s">
        <v>1858</v>
      </c>
      <c r="G395" s="28" t="s">
        <v>201</v>
      </c>
      <c r="H395" s="28" t="s">
        <v>1854</v>
      </c>
      <c r="I395" s="29" t="s">
        <v>1853</v>
      </c>
      <c r="J395" s="74">
        <v>5615.36</v>
      </c>
      <c r="K395" s="74">
        <v>-2485.13</v>
      </c>
      <c r="L395" s="74">
        <v>3130.23</v>
      </c>
    </row>
    <row r="396" spans="1:12" x14ac:dyDescent="0.35">
      <c r="A396" s="28">
        <v>2000400825</v>
      </c>
      <c r="B396" s="59" t="str">
        <f>VLOOKUP(A396,[3]รวม!$A$1:$C$789,3,FALSE)</f>
        <v>โรงเรียนวิทยาศาสตร์จุฬาภรณราชวิทยาลัยเชียงราย</v>
      </c>
      <c r="C396" s="28">
        <v>2000400825</v>
      </c>
      <c r="D396" s="29" t="str">
        <f>VLOOKUP(C396,[3]รวม!$A$1:$C$789,3,FALSE)</f>
        <v>โรงเรียนวิทยาศาสตร์จุฬาภรณราชวิทยาลัยเชียงราย</v>
      </c>
      <c r="E396" s="28" t="s">
        <v>1439</v>
      </c>
      <c r="F396" s="28" t="s">
        <v>1857</v>
      </c>
      <c r="G396" s="28" t="s">
        <v>201</v>
      </c>
      <c r="H396" s="28" t="s">
        <v>1854</v>
      </c>
      <c r="I396" s="29" t="s">
        <v>1853</v>
      </c>
      <c r="J396" s="74">
        <v>5615.36</v>
      </c>
      <c r="K396" s="74">
        <v>-2485.13</v>
      </c>
      <c r="L396" s="74">
        <v>3130.23</v>
      </c>
    </row>
    <row r="397" spans="1:12" x14ac:dyDescent="0.35">
      <c r="A397" s="28">
        <v>2000400825</v>
      </c>
      <c r="B397" s="59" t="str">
        <f>VLOOKUP(A397,[3]รวม!$A$1:$C$789,3,FALSE)</f>
        <v>โรงเรียนวิทยาศาสตร์จุฬาภรณราชวิทยาลัยเชียงราย</v>
      </c>
      <c r="C397" s="28">
        <v>2000400825</v>
      </c>
      <c r="D397" s="29" t="str">
        <f>VLOOKUP(C397,[3]รวม!$A$1:$C$789,3,FALSE)</f>
        <v>โรงเรียนวิทยาศาสตร์จุฬาภรณราชวิทยาลัยเชียงราย</v>
      </c>
      <c r="E397" s="28" t="s">
        <v>1439</v>
      </c>
      <c r="F397" s="28" t="s">
        <v>1856</v>
      </c>
      <c r="G397" s="28" t="s">
        <v>201</v>
      </c>
      <c r="H397" s="28" t="s">
        <v>1854</v>
      </c>
      <c r="I397" s="29" t="s">
        <v>1853</v>
      </c>
      <c r="J397" s="74">
        <v>5615.36</v>
      </c>
      <c r="K397" s="74">
        <v>-2485.13</v>
      </c>
      <c r="L397" s="74">
        <v>3130.23</v>
      </c>
    </row>
    <row r="398" spans="1:12" x14ac:dyDescent="0.35">
      <c r="A398" s="28">
        <v>2000400825</v>
      </c>
      <c r="B398" s="59" t="str">
        <f>VLOOKUP(A398,[3]รวม!$A$1:$C$789,3,FALSE)</f>
        <v>โรงเรียนวิทยาศาสตร์จุฬาภรณราชวิทยาลัยเชียงราย</v>
      </c>
      <c r="C398" s="28">
        <v>2000400825</v>
      </c>
      <c r="D398" s="29" t="str">
        <f>VLOOKUP(C398,[3]รวม!$A$1:$C$789,3,FALSE)</f>
        <v>โรงเรียนวิทยาศาสตร์จุฬาภรณราชวิทยาลัยเชียงราย</v>
      </c>
      <c r="E398" s="28" t="s">
        <v>1439</v>
      </c>
      <c r="F398" s="28" t="s">
        <v>1855</v>
      </c>
      <c r="G398" s="28" t="s">
        <v>201</v>
      </c>
      <c r="H398" s="28" t="s">
        <v>1854</v>
      </c>
      <c r="I398" s="29" t="s">
        <v>1853</v>
      </c>
      <c r="J398" s="74">
        <v>5615.36</v>
      </c>
      <c r="K398" s="74">
        <v>-2485.13</v>
      </c>
      <c r="L398" s="74">
        <v>3130.23</v>
      </c>
    </row>
    <row r="399" spans="1:12" x14ac:dyDescent="0.35">
      <c r="A399" s="28">
        <v>2000400825</v>
      </c>
      <c r="B399" s="59" t="str">
        <f>VLOOKUP(A399,[3]รวม!$A$1:$C$789,3,FALSE)</f>
        <v>โรงเรียนวิทยาศาสตร์จุฬาภรณราชวิทยาลัยเชียงราย</v>
      </c>
      <c r="C399" s="28">
        <v>2000400825</v>
      </c>
      <c r="D399" s="29" t="str">
        <f>VLOOKUP(C399,[3]รวม!$A$1:$C$789,3,FALSE)</f>
        <v>โรงเรียนวิทยาศาสตร์จุฬาภรณราชวิทยาลัยเชียงราย</v>
      </c>
      <c r="E399" s="28" t="s">
        <v>1439</v>
      </c>
      <c r="F399" s="28" t="s">
        <v>1852</v>
      </c>
      <c r="G399" s="28" t="s">
        <v>201</v>
      </c>
      <c r="H399" s="28" t="s">
        <v>1847</v>
      </c>
      <c r="I399" s="29" t="s">
        <v>1846</v>
      </c>
      <c r="J399" s="74">
        <v>51500</v>
      </c>
      <c r="K399" s="74">
        <v>-19436.77</v>
      </c>
      <c r="L399" s="74">
        <v>32063.23</v>
      </c>
    </row>
    <row r="400" spans="1:12" x14ac:dyDescent="0.35">
      <c r="A400" s="28">
        <v>2000400825</v>
      </c>
      <c r="B400" s="59" t="str">
        <f>VLOOKUP(A400,[3]รวม!$A$1:$C$789,3,FALSE)</f>
        <v>โรงเรียนวิทยาศาสตร์จุฬาภรณราชวิทยาลัยเชียงราย</v>
      </c>
      <c r="C400" s="28">
        <v>2000400825</v>
      </c>
      <c r="D400" s="29" t="str">
        <f>VLOOKUP(C400,[3]รวม!$A$1:$C$789,3,FALSE)</f>
        <v>โรงเรียนวิทยาศาสตร์จุฬาภรณราชวิทยาลัยเชียงราย</v>
      </c>
      <c r="E400" s="28" t="s">
        <v>1439</v>
      </c>
      <c r="F400" s="28" t="s">
        <v>1851</v>
      </c>
      <c r="G400" s="28" t="s">
        <v>201</v>
      </c>
      <c r="H400" s="28" t="s">
        <v>1847</v>
      </c>
      <c r="I400" s="29" t="s">
        <v>1846</v>
      </c>
      <c r="J400" s="74">
        <v>51500</v>
      </c>
      <c r="K400" s="74">
        <v>-19436.77</v>
      </c>
      <c r="L400" s="74">
        <v>32063.23</v>
      </c>
    </row>
    <row r="401" spans="1:12" x14ac:dyDescent="0.35">
      <c r="A401" s="28">
        <v>2000400825</v>
      </c>
      <c r="B401" s="59" t="str">
        <f>VLOOKUP(A401,[3]รวม!$A$1:$C$789,3,FALSE)</f>
        <v>โรงเรียนวิทยาศาสตร์จุฬาภรณราชวิทยาลัยเชียงราย</v>
      </c>
      <c r="C401" s="28">
        <v>2000400825</v>
      </c>
      <c r="D401" s="29" t="str">
        <f>VLOOKUP(C401,[3]รวม!$A$1:$C$789,3,FALSE)</f>
        <v>โรงเรียนวิทยาศาสตร์จุฬาภรณราชวิทยาลัยเชียงราย</v>
      </c>
      <c r="E401" s="28" t="s">
        <v>1439</v>
      </c>
      <c r="F401" s="28" t="s">
        <v>1850</v>
      </c>
      <c r="G401" s="28" t="s">
        <v>201</v>
      </c>
      <c r="H401" s="28" t="s">
        <v>1847</v>
      </c>
      <c r="I401" s="29" t="s">
        <v>1846</v>
      </c>
      <c r="J401" s="74">
        <v>51500</v>
      </c>
      <c r="K401" s="74">
        <v>-19436.77</v>
      </c>
      <c r="L401" s="74">
        <v>32063.23</v>
      </c>
    </row>
    <row r="402" spans="1:12" x14ac:dyDescent="0.35">
      <c r="A402" s="28">
        <v>2000400825</v>
      </c>
      <c r="B402" s="59" t="str">
        <f>VLOOKUP(A402,[3]รวม!$A$1:$C$789,3,FALSE)</f>
        <v>โรงเรียนวิทยาศาสตร์จุฬาภรณราชวิทยาลัยเชียงราย</v>
      </c>
      <c r="C402" s="28">
        <v>2000400825</v>
      </c>
      <c r="D402" s="29" t="str">
        <f>VLOOKUP(C402,[3]รวม!$A$1:$C$789,3,FALSE)</f>
        <v>โรงเรียนวิทยาศาสตร์จุฬาภรณราชวิทยาลัยเชียงราย</v>
      </c>
      <c r="E402" s="28" t="s">
        <v>1439</v>
      </c>
      <c r="F402" s="28" t="s">
        <v>1849</v>
      </c>
      <c r="G402" s="28" t="s">
        <v>201</v>
      </c>
      <c r="H402" s="28" t="s">
        <v>1847</v>
      </c>
      <c r="I402" s="29" t="s">
        <v>1846</v>
      </c>
      <c r="J402" s="74">
        <v>51500</v>
      </c>
      <c r="K402" s="74">
        <v>-19436.77</v>
      </c>
      <c r="L402" s="74">
        <v>32063.23</v>
      </c>
    </row>
    <row r="403" spans="1:12" x14ac:dyDescent="0.35">
      <c r="A403" s="28">
        <v>2000400825</v>
      </c>
      <c r="B403" s="59" t="str">
        <f>VLOOKUP(A403,[3]รวม!$A$1:$C$789,3,FALSE)</f>
        <v>โรงเรียนวิทยาศาสตร์จุฬาภรณราชวิทยาลัยเชียงราย</v>
      </c>
      <c r="C403" s="28">
        <v>2000400825</v>
      </c>
      <c r="D403" s="29" t="str">
        <f>VLOOKUP(C403,[3]รวม!$A$1:$C$789,3,FALSE)</f>
        <v>โรงเรียนวิทยาศาสตร์จุฬาภรณราชวิทยาลัยเชียงราย</v>
      </c>
      <c r="E403" s="28" t="s">
        <v>1439</v>
      </c>
      <c r="F403" s="28" t="s">
        <v>1848</v>
      </c>
      <c r="G403" s="28" t="s">
        <v>201</v>
      </c>
      <c r="H403" s="28" t="s">
        <v>1847</v>
      </c>
      <c r="I403" s="29" t="s">
        <v>1846</v>
      </c>
      <c r="J403" s="74">
        <v>51500</v>
      </c>
      <c r="K403" s="74">
        <v>-19436.77</v>
      </c>
      <c r="L403" s="74">
        <v>32063.23</v>
      </c>
    </row>
    <row r="404" spans="1:12" x14ac:dyDescent="0.35">
      <c r="A404" s="28">
        <v>2000400825</v>
      </c>
      <c r="B404" s="59" t="str">
        <f>VLOOKUP(A404,[3]รวม!$A$1:$C$789,3,FALSE)</f>
        <v>โรงเรียนวิทยาศาสตร์จุฬาภรณราชวิทยาลัยเชียงราย</v>
      </c>
      <c r="C404" s="28">
        <v>2000400825</v>
      </c>
      <c r="D404" s="29" t="str">
        <f>VLOOKUP(C404,[3]รวม!$A$1:$C$789,3,FALSE)</f>
        <v>โรงเรียนวิทยาศาสตร์จุฬาภรณราชวิทยาลัยเชียงราย</v>
      </c>
      <c r="E404" s="28" t="s">
        <v>1439</v>
      </c>
      <c r="F404" s="28" t="s">
        <v>1845</v>
      </c>
      <c r="G404" s="28" t="s">
        <v>201</v>
      </c>
      <c r="H404" s="28" t="s">
        <v>1843</v>
      </c>
      <c r="I404" s="29" t="s">
        <v>1842</v>
      </c>
      <c r="J404" s="74">
        <v>15515</v>
      </c>
      <c r="K404" s="74">
        <v>-4944.74</v>
      </c>
      <c r="L404" s="74">
        <v>10570.26</v>
      </c>
    </row>
    <row r="405" spans="1:12" x14ac:dyDescent="0.35">
      <c r="A405" s="28">
        <v>2000400825</v>
      </c>
      <c r="B405" s="59" t="str">
        <f>VLOOKUP(A405,[3]รวม!$A$1:$C$789,3,FALSE)</f>
        <v>โรงเรียนวิทยาศาสตร์จุฬาภรณราชวิทยาลัยเชียงราย</v>
      </c>
      <c r="C405" s="28">
        <v>2000400825</v>
      </c>
      <c r="D405" s="29" t="str">
        <f>VLOOKUP(C405,[3]รวม!$A$1:$C$789,3,FALSE)</f>
        <v>โรงเรียนวิทยาศาสตร์จุฬาภรณราชวิทยาลัยเชียงราย</v>
      </c>
      <c r="E405" s="28" t="s">
        <v>1439</v>
      </c>
      <c r="F405" s="28" t="s">
        <v>1844</v>
      </c>
      <c r="G405" s="28" t="s">
        <v>201</v>
      </c>
      <c r="H405" s="28" t="s">
        <v>1843</v>
      </c>
      <c r="I405" s="29" t="s">
        <v>1842</v>
      </c>
      <c r="J405" s="74">
        <v>15515</v>
      </c>
      <c r="K405" s="74">
        <v>-4944.74</v>
      </c>
      <c r="L405" s="74">
        <v>10570.26</v>
      </c>
    </row>
    <row r="406" spans="1:12" x14ac:dyDescent="0.35">
      <c r="A406" s="28">
        <v>2000400825</v>
      </c>
      <c r="B406" s="59" t="str">
        <f>VLOOKUP(A406,[3]รวม!$A$1:$C$789,3,FALSE)</f>
        <v>โรงเรียนวิทยาศาสตร์จุฬาภรณราชวิทยาลัยเชียงราย</v>
      </c>
      <c r="C406" s="28">
        <v>2000400825</v>
      </c>
      <c r="D406" s="29" t="str">
        <f>VLOOKUP(C406,[3]รวม!$A$1:$C$789,3,FALSE)</f>
        <v>โรงเรียนวิทยาศาสตร์จุฬาภรณราชวิทยาลัยเชียงราย</v>
      </c>
      <c r="E406" s="28" t="s">
        <v>1439</v>
      </c>
      <c r="F406" s="28" t="s">
        <v>1841</v>
      </c>
      <c r="G406" s="28" t="s">
        <v>201</v>
      </c>
      <c r="H406" s="28" t="s">
        <v>1838</v>
      </c>
      <c r="I406" s="29" t="s">
        <v>1840</v>
      </c>
      <c r="J406" s="74">
        <v>51000</v>
      </c>
      <c r="K406" s="74">
        <v>-11941.92</v>
      </c>
      <c r="L406" s="74">
        <v>39058.080000000002</v>
      </c>
    </row>
    <row r="407" spans="1:12" x14ac:dyDescent="0.35">
      <c r="A407" s="28">
        <v>2000400825</v>
      </c>
      <c r="B407" s="59" t="str">
        <f>VLOOKUP(A407,[3]รวม!$A$1:$C$789,3,FALSE)</f>
        <v>โรงเรียนวิทยาศาสตร์จุฬาภรณราชวิทยาลัยเชียงราย</v>
      </c>
      <c r="C407" s="28">
        <v>2000400825</v>
      </c>
      <c r="D407" s="29" t="str">
        <f>VLOOKUP(C407,[3]รวม!$A$1:$C$789,3,FALSE)</f>
        <v>โรงเรียนวิทยาศาสตร์จุฬาภรณราชวิทยาลัยเชียงราย</v>
      </c>
      <c r="E407" s="28" t="s">
        <v>1439</v>
      </c>
      <c r="F407" s="28" t="s">
        <v>1839</v>
      </c>
      <c r="G407" s="28" t="s">
        <v>201</v>
      </c>
      <c r="H407" s="28" t="s">
        <v>1838</v>
      </c>
      <c r="I407" s="29" t="s">
        <v>1837</v>
      </c>
      <c r="J407" s="74">
        <v>12500</v>
      </c>
      <c r="K407" s="74">
        <v>-2926.93</v>
      </c>
      <c r="L407" s="74">
        <v>9573.07</v>
      </c>
    </row>
    <row r="408" spans="1:12" x14ac:dyDescent="0.35">
      <c r="A408" s="28">
        <v>2000400825</v>
      </c>
      <c r="B408" s="59" t="str">
        <f>VLOOKUP(A408,[3]รวม!$A$1:$C$789,3,FALSE)</f>
        <v>โรงเรียนวิทยาศาสตร์จุฬาภรณราชวิทยาลัยเชียงราย</v>
      </c>
      <c r="C408" s="28">
        <v>2000400825</v>
      </c>
      <c r="D408" s="29" t="str">
        <f>VLOOKUP(C408,[3]รวม!$A$1:$C$789,3,FALSE)</f>
        <v>โรงเรียนวิทยาศาสตร์จุฬาภรณราชวิทยาลัยเชียงราย</v>
      </c>
      <c r="E408" s="28" t="s">
        <v>1439</v>
      </c>
      <c r="F408" s="28" t="s">
        <v>1836</v>
      </c>
      <c r="G408" s="28" t="s">
        <v>201</v>
      </c>
      <c r="H408" s="28" t="s">
        <v>1835</v>
      </c>
      <c r="I408" s="29" t="s">
        <v>1834</v>
      </c>
      <c r="J408" s="74">
        <v>18000</v>
      </c>
      <c r="K408" s="74">
        <v>-4175.34</v>
      </c>
      <c r="L408" s="74">
        <v>13824.66</v>
      </c>
    </row>
    <row r="409" spans="1:12" x14ac:dyDescent="0.35">
      <c r="A409" s="28">
        <v>2000400825</v>
      </c>
      <c r="B409" s="59" t="str">
        <f>VLOOKUP(A409,[3]รวม!$A$1:$C$789,3,FALSE)</f>
        <v>โรงเรียนวิทยาศาสตร์จุฬาภรณราชวิทยาลัยเชียงราย</v>
      </c>
      <c r="C409" s="28">
        <v>2000400825</v>
      </c>
      <c r="D409" s="29" t="str">
        <f>VLOOKUP(C409,[3]รวม!$A$1:$C$789,3,FALSE)</f>
        <v>โรงเรียนวิทยาศาสตร์จุฬาภรณราชวิทยาลัยเชียงราย</v>
      </c>
      <c r="E409" s="28" t="s">
        <v>1439</v>
      </c>
      <c r="F409" s="28" t="s">
        <v>1833</v>
      </c>
      <c r="G409" s="28" t="s">
        <v>201</v>
      </c>
      <c r="H409" s="28" t="s">
        <v>1832</v>
      </c>
      <c r="I409" s="29" t="s">
        <v>1831</v>
      </c>
      <c r="J409" s="74">
        <v>10990</v>
      </c>
      <c r="K409" s="74">
        <v>-2238.16</v>
      </c>
      <c r="L409" s="74">
        <v>8751.84</v>
      </c>
    </row>
    <row r="410" spans="1:12" x14ac:dyDescent="0.35">
      <c r="A410" s="28">
        <v>2000400825</v>
      </c>
      <c r="B410" s="59" t="str">
        <f>VLOOKUP(A410,[3]รวม!$A$1:$C$789,3,FALSE)</f>
        <v>โรงเรียนวิทยาศาสตร์จุฬาภรณราชวิทยาลัยเชียงราย</v>
      </c>
      <c r="C410" s="28">
        <v>2000400825</v>
      </c>
      <c r="D410" s="29" t="str">
        <f>VLOOKUP(C410,[3]รวม!$A$1:$C$789,3,FALSE)</f>
        <v>โรงเรียนวิทยาศาสตร์จุฬาภรณราชวิทยาลัยเชียงราย</v>
      </c>
      <c r="E410" s="28" t="s">
        <v>1439</v>
      </c>
      <c r="F410" s="28" t="s">
        <v>1830</v>
      </c>
      <c r="G410" s="28" t="s">
        <v>201</v>
      </c>
      <c r="H410" s="28" t="s">
        <v>1805</v>
      </c>
      <c r="I410" s="29" t="s">
        <v>1829</v>
      </c>
      <c r="J410" s="74">
        <v>289187.32</v>
      </c>
      <c r="K410" s="74">
        <v>-19261.54</v>
      </c>
      <c r="L410" s="74">
        <v>269925.78000000003</v>
      </c>
    </row>
    <row r="411" spans="1:12" x14ac:dyDescent="0.35">
      <c r="A411" s="28">
        <v>2000400825</v>
      </c>
      <c r="B411" s="59" t="str">
        <f>VLOOKUP(A411,[3]รวม!$A$1:$C$789,3,FALSE)</f>
        <v>โรงเรียนวิทยาศาสตร์จุฬาภรณราชวิทยาลัยเชียงราย</v>
      </c>
      <c r="C411" s="28">
        <v>2000400825</v>
      </c>
      <c r="D411" s="29" t="str">
        <f>VLOOKUP(C411,[3]รวม!$A$1:$C$789,3,FALSE)</f>
        <v>โรงเรียนวิทยาศาสตร์จุฬาภรณราชวิทยาลัยเชียงราย</v>
      </c>
      <c r="E411" s="28" t="s">
        <v>1439</v>
      </c>
      <c r="F411" s="28" t="s">
        <v>1828</v>
      </c>
      <c r="G411" s="28" t="s">
        <v>201</v>
      </c>
      <c r="H411" s="28" t="s">
        <v>1805</v>
      </c>
      <c r="I411" s="29" t="s">
        <v>1827</v>
      </c>
      <c r="J411" s="74">
        <v>112350</v>
      </c>
      <c r="K411" s="74">
        <v>-7483.16</v>
      </c>
      <c r="L411" s="74">
        <v>104866.84</v>
      </c>
    </row>
    <row r="412" spans="1:12" x14ac:dyDescent="0.35">
      <c r="A412" s="28">
        <v>2000400825</v>
      </c>
      <c r="B412" s="59" t="str">
        <f>VLOOKUP(A412,[3]รวม!$A$1:$C$789,3,FALSE)</f>
        <v>โรงเรียนวิทยาศาสตร์จุฬาภรณราชวิทยาลัยเชียงราย</v>
      </c>
      <c r="C412" s="28">
        <v>2000400825</v>
      </c>
      <c r="D412" s="29" t="str">
        <f>VLOOKUP(C412,[3]รวม!$A$1:$C$789,3,FALSE)</f>
        <v>โรงเรียนวิทยาศาสตร์จุฬาภรณราชวิทยาลัยเชียงราย</v>
      </c>
      <c r="E412" s="28" t="s">
        <v>1439</v>
      </c>
      <c r="F412" s="28" t="s">
        <v>1826</v>
      </c>
      <c r="G412" s="28" t="s">
        <v>201</v>
      </c>
      <c r="H412" s="28" t="s">
        <v>1805</v>
      </c>
      <c r="I412" s="29" t="s">
        <v>1825</v>
      </c>
      <c r="J412" s="74">
        <v>39376</v>
      </c>
      <c r="K412" s="74">
        <v>-2622.67</v>
      </c>
      <c r="L412" s="74">
        <v>36753.33</v>
      </c>
    </row>
    <row r="413" spans="1:12" x14ac:dyDescent="0.35">
      <c r="A413" s="28">
        <v>2000400825</v>
      </c>
      <c r="B413" s="59" t="str">
        <f>VLOOKUP(A413,[3]รวม!$A$1:$C$789,3,FALSE)</f>
        <v>โรงเรียนวิทยาศาสตร์จุฬาภรณราชวิทยาลัยเชียงราย</v>
      </c>
      <c r="C413" s="28">
        <v>2000400825</v>
      </c>
      <c r="D413" s="29" t="str">
        <f>VLOOKUP(C413,[3]รวม!$A$1:$C$789,3,FALSE)</f>
        <v>โรงเรียนวิทยาศาสตร์จุฬาภรณราชวิทยาลัยเชียงราย</v>
      </c>
      <c r="E413" s="28" t="s">
        <v>1439</v>
      </c>
      <c r="F413" s="28" t="s">
        <v>1824</v>
      </c>
      <c r="G413" s="28" t="s">
        <v>201</v>
      </c>
      <c r="H413" s="28" t="s">
        <v>1805</v>
      </c>
      <c r="I413" s="29" t="s">
        <v>1823</v>
      </c>
      <c r="J413" s="74">
        <v>38306</v>
      </c>
      <c r="K413" s="74">
        <v>-2551.39</v>
      </c>
      <c r="L413" s="74">
        <v>35754.61</v>
      </c>
    </row>
    <row r="414" spans="1:12" x14ac:dyDescent="0.35">
      <c r="A414" s="28">
        <v>2000400825</v>
      </c>
      <c r="B414" s="59" t="str">
        <f>VLOOKUP(A414,[3]รวม!$A$1:$C$789,3,FALSE)</f>
        <v>โรงเรียนวิทยาศาสตร์จุฬาภรณราชวิทยาลัยเชียงราย</v>
      </c>
      <c r="C414" s="28">
        <v>2000400825</v>
      </c>
      <c r="D414" s="29" t="str">
        <f>VLOOKUP(C414,[3]รวม!$A$1:$C$789,3,FALSE)</f>
        <v>โรงเรียนวิทยาศาสตร์จุฬาภรณราชวิทยาลัยเชียงราย</v>
      </c>
      <c r="E414" s="28" t="s">
        <v>1439</v>
      </c>
      <c r="F414" s="28" t="s">
        <v>1822</v>
      </c>
      <c r="G414" s="28" t="s">
        <v>201</v>
      </c>
      <c r="H414" s="28" t="s">
        <v>1805</v>
      </c>
      <c r="I414" s="29" t="s">
        <v>1821</v>
      </c>
      <c r="J414" s="74">
        <v>155150.01</v>
      </c>
      <c r="K414" s="74">
        <v>-10333.89</v>
      </c>
      <c r="L414" s="74">
        <v>144816.12</v>
      </c>
    </row>
    <row r="415" spans="1:12" x14ac:dyDescent="0.35">
      <c r="A415" s="28">
        <v>2000400825</v>
      </c>
      <c r="B415" s="59" t="str">
        <f>VLOOKUP(A415,[3]รวม!$A$1:$C$789,3,FALSE)</f>
        <v>โรงเรียนวิทยาศาสตร์จุฬาภรณราชวิทยาลัยเชียงราย</v>
      </c>
      <c r="C415" s="28">
        <v>2000400825</v>
      </c>
      <c r="D415" s="29" t="str">
        <f>VLOOKUP(C415,[3]รวม!$A$1:$C$789,3,FALSE)</f>
        <v>โรงเรียนวิทยาศาสตร์จุฬาภรณราชวิทยาลัยเชียงราย</v>
      </c>
      <c r="E415" s="28" t="s">
        <v>1439</v>
      </c>
      <c r="F415" s="28" t="s">
        <v>1820</v>
      </c>
      <c r="G415" s="28" t="s">
        <v>201</v>
      </c>
      <c r="H415" s="28" t="s">
        <v>1805</v>
      </c>
      <c r="I415" s="29" t="s">
        <v>1819</v>
      </c>
      <c r="J415" s="74">
        <v>12728.76</v>
      </c>
      <c r="K415" s="74">
        <v>-847.81</v>
      </c>
      <c r="L415" s="74">
        <v>11880.95</v>
      </c>
    </row>
    <row r="416" spans="1:12" x14ac:dyDescent="0.35">
      <c r="A416" s="28">
        <v>2000400825</v>
      </c>
      <c r="B416" s="59" t="str">
        <f>VLOOKUP(A416,[3]รวม!$A$1:$C$789,3,FALSE)</f>
        <v>โรงเรียนวิทยาศาสตร์จุฬาภรณราชวิทยาลัยเชียงราย</v>
      </c>
      <c r="C416" s="28">
        <v>2000400825</v>
      </c>
      <c r="D416" s="29" t="str">
        <f>VLOOKUP(C416,[3]รวม!$A$1:$C$789,3,FALSE)</f>
        <v>โรงเรียนวิทยาศาสตร์จุฬาภรณราชวิทยาลัยเชียงราย</v>
      </c>
      <c r="E416" s="28" t="s">
        <v>1439</v>
      </c>
      <c r="F416" s="28" t="s">
        <v>1818</v>
      </c>
      <c r="G416" s="28" t="s">
        <v>201</v>
      </c>
      <c r="H416" s="28" t="s">
        <v>1805</v>
      </c>
      <c r="I416" s="29" t="s">
        <v>1817</v>
      </c>
      <c r="J416" s="74">
        <v>82390</v>
      </c>
      <c r="K416" s="74">
        <v>-5487.65</v>
      </c>
      <c r="L416" s="74">
        <v>76902.350000000006</v>
      </c>
    </row>
    <row r="417" spans="1:12" x14ac:dyDescent="0.35">
      <c r="A417" s="28">
        <v>2000400825</v>
      </c>
      <c r="B417" s="59" t="str">
        <f>VLOOKUP(A417,[3]รวม!$A$1:$C$789,3,FALSE)</f>
        <v>โรงเรียนวิทยาศาสตร์จุฬาภรณราชวิทยาลัยเชียงราย</v>
      </c>
      <c r="C417" s="28">
        <v>2000400825</v>
      </c>
      <c r="D417" s="29" t="str">
        <f>VLOOKUP(C417,[3]รวม!$A$1:$C$789,3,FALSE)</f>
        <v>โรงเรียนวิทยาศาสตร์จุฬาภรณราชวิทยาลัยเชียงราย</v>
      </c>
      <c r="E417" s="28" t="s">
        <v>1439</v>
      </c>
      <c r="F417" s="28" t="s">
        <v>1816</v>
      </c>
      <c r="G417" s="28" t="s">
        <v>201</v>
      </c>
      <c r="H417" s="28" t="s">
        <v>1805</v>
      </c>
      <c r="I417" s="29" t="s">
        <v>1815</v>
      </c>
      <c r="J417" s="74">
        <v>192600</v>
      </c>
      <c r="K417" s="74">
        <v>-12828.27</v>
      </c>
      <c r="L417" s="74">
        <v>179771.73</v>
      </c>
    </row>
    <row r="418" spans="1:12" x14ac:dyDescent="0.35">
      <c r="A418" s="28">
        <v>2000400825</v>
      </c>
      <c r="B418" s="59" t="str">
        <f>VLOOKUP(A418,[3]รวม!$A$1:$C$789,3,FALSE)</f>
        <v>โรงเรียนวิทยาศาสตร์จุฬาภรณราชวิทยาลัยเชียงราย</v>
      </c>
      <c r="C418" s="28">
        <v>2000400825</v>
      </c>
      <c r="D418" s="29" t="str">
        <f>VLOOKUP(C418,[3]รวม!$A$1:$C$789,3,FALSE)</f>
        <v>โรงเรียนวิทยาศาสตร์จุฬาภรณราชวิทยาลัยเชียงราย</v>
      </c>
      <c r="E418" s="28" t="s">
        <v>1439</v>
      </c>
      <c r="F418" s="28" t="s">
        <v>1814</v>
      </c>
      <c r="G418" s="28" t="s">
        <v>201</v>
      </c>
      <c r="H418" s="28" t="s">
        <v>1805</v>
      </c>
      <c r="I418" s="29" t="s">
        <v>1813</v>
      </c>
      <c r="J418" s="74">
        <v>102506</v>
      </c>
      <c r="K418" s="74">
        <v>-6827.49</v>
      </c>
      <c r="L418" s="74">
        <v>95678.51</v>
      </c>
    </row>
    <row r="419" spans="1:12" x14ac:dyDescent="0.35">
      <c r="A419" s="28">
        <v>2000400825</v>
      </c>
      <c r="B419" s="59" t="str">
        <f>VLOOKUP(A419,[3]รวม!$A$1:$C$789,3,FALSE)</f>
        <v>โรงเรียนวิทยาศาสตร์จุฬาภรณราชวิทยาลัยเชียงราย</v>
      </c>
      <c r="C419" s="28">
        <v>2000400825</v>
      </c>
      <c r="D419" s="29" t="str">
        <f>VLOOKUP(C419,[3]รวม!$A$1:$C$789,3,FALSE)</f>
        <v>โรงเรียนวิทยาศาสตร์จุฬาภรณราชวิทยาลัยเชียงราย</v>
      </c>
      <c r="E419" s="28" t="s">
        <v>1439</v>
      </c>
      <c r="F419" s="28" t="s">
        <v>1812</v>
      </c>
      <c r="G419" s="28" t="s">
        <v>201</v>
      </c>
      <c r="H419" s="28" t="s">
        <v>1805</v>
      </c>
      <c r="I419" s="29" t="s">
        <v>1811</v>
      </c>
      <c r="J419" s="74">
        <v>404999.91</v>
      </c>
      <c r="K419" s="74">
        <v>-26975.34</v>
      </c>
      <c r="L419" s="74">
        <v>378024.57</v>
      </c>
    </row>
    <row r="420" spans="1:12" x14ac:dyDescent="0.35">
      <c r="A420" s="28">
        <v>2000400825</v>
      </c>
      <c r="B420" s="59" t="str">
        <f>VLOOKUP(A420,[3]รวม!$A$1:$C$789,3,FALSE)</f>
        <v>โรงเรียนวิทยาศาสตร์จุฬาภรณราชวิทยาลัยเชียงราย</v>
      </c>
      <c r="C420" s="28">
        <v>2000400825</v>
      </c>
      <c r="D420" s="29" t="str">
        <f>VLOOKUP(C420,[3]รวม!$A$1:$C$789,3,FALSE)</f>
        <v>โรงเรียนวิทยาศาสตร์จุฬาภรณราชวิทยาลัยเชียงราย</v>
      </c>
      <c r="E420" s="28" t="s">
        <v>1439</v>
      </c>
      <c r="F420" s="28" t="s">
        <v>1810</v>
      </c>
      <c r="G420" s="28" t="s">
        <v>201</v>
      </c>
      <c r="H420" s="28" t="s">
        <v>1805</v>
      </c>
      <c r="I420" s="29" t="s">
        <v>1809</v>
      </c>
      <c r="J420" s="74">
        <v>5136</v>
      </c>
      <c r="K420" s="74">
        <v>-342.08</v>
      </c>
      <c r="L420" s="74">
        <v>4793.92</v>
      </c>
    </row>
    <row r="421" spans="1:12" x14ac:dyDescent="0.35">
      <c r="A421" s="28">
        <v>2000400825</v>
      </c>
      <c r="B421" s="59" t="str">
        <f>VLOOKUP(A421,[3]รวม!$A$1:$C$789,3,FALSE)</f>
        <v>โรงเรียนวิทยาศาสตร์จุฬาภรณราชวิทยาลัยเชียงราย</v>
      </c>
      <c r="C421" s="28">
        <v>2000400825</v>
      </c>
      <c r="D421" s="29" t="str">
        <f>VLOOKUP(C421,[3]รวม!$A$1:$C$789,3,FALSE)</f>
        <v>โรงเรียนวิทยาศาสตร์จุฬาภรณราชวิทยาลัยเชียงราย</v>
      </c>
      <c r="E421" s="28" t="s">
        <v>1439</v>
      </c>
      <c r="F421" s="28" t="s">
        <v>1808</v>
      </c>
      <c r="G421" s="28" t="s">
        <v>201</v>
      </c>
      <c r="H421" s="28" t="s">
        <v>1805</v>
      </c>
      <c r="I421" s="29" t="s">
        <v>1807</v>
      </c>
      <c r="J421" s="74">
        <v>11770</v>
      </c>
      <c r="K421" s="74">
        <v>-783.96</v>
      </c>
      <c r="L421" s="74">
        <v>10986.04</v>
      </c>
    </row>
    <row r="422" spans="1:12" x14ac:dyDescent="0.35">
      <c r="A422" s="28">
        <v>2000400825</v>
      </c>
      <c r="B422" s="59" t="str">
        <f>VLOOKUP(A422,[3]รวม!$A$1:$C$789,3,FALSE)</f>
        <v>โรงเรียนวิทยาศาสตร์จุฬาภรณราชวิทยาลัยเชียงราย</v>
      </c>
      <c r="C422" s="28">
        <v>2000400825</v>
      </c>
      <c r="D422" s="29" t="str">
        <f>VLOOKUP(C422,[3]รวม!$A$1:$C$789,3,FALSE)</f>
        <v>โรงเรียนวิทยาศาสตร์จุฬาภรณราชวิทยาลัยเชียงราย</v>
      </c>
      <c r="E422" s="28" t="s">
        <v>1439</v>
      </c>
      <c r="F422" s="28" t="s">
        <v>1806</v>
      </c>
      <c r="G422" s="28" t="s">
        <v>201</v>
      </c>
      <c r="H422" s="28" t="s">
        <v>1805</v>
      </c>
      <c r="I422" s="29" t="s">
        <v>1804</v>
      </c>
      <c r="J422" s="74">
        <v>53500</v>
      </c>
      <c r="K422" s="74">
        <v>-3563.41</v>
      </c>
      <c r="L422" s="74">
        <v>49936.59</v>
      </c>
    </row>
    <row r="423" spans="1:12" x14ac:dyDescent="0.35">
      <c r="A423" s="28">
        <v>2000400536</v>
      </c>
      <c r="B423" s="59" t="str">
        <f>VLOOKUP(A423,[3]รวม!$A$1:$C$789,3,FALSE)</f>
        <v>โรงเรียนราชประชานุเคราะห์ 22</v>
      </c>
      <c r="C423" s="28">
        <v>2000400536</v>
      </c>
      <c r="D423" s="29" t="str">
        <f>VLOOKUP(C423,[3]รวม!$A$1:$C$789,3,FALSE)</f>
        <v>โรงเรียนราชประชานุเคราะห์ 22</v>
      </c>
      <c r="E423" s="28" t="s">
        <v>1439</v>
      </c>
      <c r="F423" s="28" t="s">
        <v>1802</v>
      </c>
      <c r="G423" s="28" t="s">
        <v>201</v>
      </c>
      <c r="H423" s="28" t="s">
        <v>1801</v>
      </c>
      <c r="I423" s="29" t="s">
        <v>1577</v>
      </c>
      <c r="J423" s="74">
        <v>120000</v>
      </c>
      <c r="K423" s="74">
        <v>-3879.46</v>
      </c>
      <c r="L423" s="74">
        <v>116120.54</v>
      </c>
    </row>
    <row r="424" spans="1:12" x14ac:dyDescent="0.35">
      <c r="A424" s="28">
        <v>2000400537</v>
      </c>
      <c r="B424" s="59" t="str">
        <f>VLOOKUP(A424,[3]รวม!$A$1:$C$789,3,FALSE)</f>
        <v>โรงเรียนราชประชานุเคราะห์ 34</v>
      </c>
      <c r="C424" s="28">
        <v>2000400537</v>
      </c>
      <c r="D424" s="29" t="str">
        <f>VLOOKUP(C424,[3]รวม!$A$1:$C$789,3,FALSE)</f>
        <v>โรงเรียนราชประชานุเคราะห์ 34</v>
      </c>
      <c r="E424" s="28" t="s">
        <v>1439</v>
      </c>
      <c r="F424" s="28" t="s">
        <v>1800</v>
      </c>
      <c r="G424" s="28" t="s">
        <v>201</v>
      </c>
      <c r="H424" s="28" t="s">
        <v>209</v>
      </c>
      <c r="I424" s="29" t="s">
        <v>1799</v>
      </c>
      <c r="J424" s="74">
        <v>15300</v>
      </c>
      <c r="K424" s="74">
        <v>-1883.51</v>
      </c>
      <c r="L424" s="74">
        <v>13416.49</v>
      </c>
    </row>
    <row r="425" spans="1:12" x14ac:dyDescent="0.35">
      <c r="A425" s="28">
        <v>2000400104</v>
      </c>
      <c r="B425" s="59" t="str">
        <f>VLOOKUP(A425,[3]รวม!$A$1:$C$789,3,FALSE)</f>
        <v>โรงเรียนนครสวรรค์ปัญญานุกูล</v>
      </c>
      <c r="C425" s="28">
        <v>2000400104</v>
      </c>
      <c r="D425" s="29" t="str">
        <f>VLOOKUP(C425,[3]รวม!$A$1:$C$789,3,FALSE)</f>
        <v>โรงเรียนนครสวรรค์ปัญญานุกูล</v>
      </c>
      <c r="E425" s="28" t="s">
        <v>1439</v>
      </c>
      <c r="F425" s="28" t="s">
        <v>1797</v>
      </c>
      <c r="G425" s="28" t="s">
        <v>201</v>
      </c>
      <c r="H425" s="28" t="s">
        <v>1796</v>
      </c>
      <c r="I425" s="29" t="s">
        <v>1795</v>
      </c>
      <c r="J425" s="74">
        <v>15600</v>
      </c>
      <c r="K425" s="74">
        <v>-9958.36</v>
      </c>
      <c r="L425" s="74">
        <v>5641.64</v>
      </c>
    </row>
    <row r="426" spans="1:12" x14ac:dyDescent="0.35">
      <c r="A426" s="28">
        <v>2000400104</v>
      </c>
      <c r="B426" s="59" t="str">
        <f>VLOOKUP(A426,[3]รวม!$A$1:$C$789,3,FALSE)</f>
        <v>โรงเรียนนครสวรรค์ปัญญานุกูล</v>
      </c>
      <c r="C426" s="28">
        <v>2000400104</v>
      </c>
      <c r="D426" s="29" t="str">
        <f>VLOOKUP(C426,[3]รวม!$A$1:$C$789,3,FALSE)</f>
        <v>โรงเรียนนครสวรรค์ปัญญานุกูล</v>
      </c>
      <c r="E426" s="28" t="s">
        <v>1439</v>
      </c>
      <c r="F426" s="28" t="s">
        <v>1793</v>
      </c>
      <c r="G426" s="28" t="s">
        <v>201</v>
      </c>
      <c r="H426" s="28" t="s">
        <v>1541</v>
      </c>
      <c r="I426" s="29" t="s">
        <v>1792</v>
      </c>
      <c r="J426" s="74">
        <v>44560</v>
      </c>
      <c r="K426" s="74">
        <v>-2197.48</v>
      </c>
      <c r="L426" s="74">
        <v>42362.52</v>
      </c>
    </row>
    <row r="427" spans="1:12" x14ac:dyDescent="0.35">
      <c r="A427" s="28">
        <v>2000400059</v>
      </c>
      <c r="B427" s="59" t="str">
        <f>VLOOKUP(A427,[3]รวม!$A$1:$C$789,3,FALSE)</f>
        <v>ศูนย์การศึกษาพิเศษ ประจำจังหวัดสุโขทัย</v>
      </c>
      <c r="C427" s="28">
        <v>2000400059</v>
      </c>
      <c r="D427" s="29" t="str">
        <f>VLOOKUP(C427,[3]รวม!$A$1:$C$789,3,FALSE)</f>
        <v>ศูนย์การศึกษาพิเศษ ประจำจังหวัดสุโขทัย</v>
      </c>
      <c r="E427" s="28" t="s">
        <v>1439</v>
      </c>
      <c r="F427" s="28" t="s">
        <v>1790</v>
      </c>
      <c r="G427" s="28" t="s">
        <v>201</v>
      </c>
      <c r="H427" s="28" t="s">
        <v>898</v>
      </c>
      <c r="I427" s="29" t="s">
        <v>1445</v>
      </c>
      <c r="J427" s="74">
        <v>8000</v>
      </c>
      <c r="K427" s="74">
        <v>-1791.41</v>
      </c>
      <c r="L427" s="74">
        <v>6208.59</v>
      </c>
    </row>
    <row r="428" spans="1:12" x14ac:dyDescent="0.35">
      <c r="A428" s="28">
        <v>2000400022</v>
      </c>
      <c r="B428" s="59" t="str">
        <f>VLOOKUP(A428,[3]รวม!$A$1:$C$789,3,FALSE)</f>
        <v>ศูนย์การศึกษาพิเศษ เขตการศึกษา 7 (จังหวัดพิษณุโลก)</v>
      </c>
      <c r="C428" s="28">
        <v>2000400022</v>
      </c>
      <c r="D428" s="29" t="str">
        <f>VLOOKUP(C428,[3]รวม!$A$1:$C$789,3,FALSE)</f>
        <v>ศูนย์การศึกษาพิเศษ เขตการศึกษา 7 (จังหวัดพิษณุโลก)</v>
      </c>
      <c r="E428" s="28" t="s">
        <v>1439</v>
      </c>
      <c r="F428" s="28" t="s">
        <v>1789</v>
      </c>
      <c r="G428" s="28" t="s">
        <v>201</v>
      </c>
      <c r="H428" s="28" t="s">
        <v>1788</v>
      </c>
      <c r="I428" s="29" t="s">
        <v>1445</v>
      </c>
      <c r="J428" s="74">
        <v>20000</v>
      </c>
      <c r="K428" s="74">
        <v>-3106.53</v>
      </c>
      <c r="L428" s="74">
        <v>16893.47</v>
      </c>
    </row>
    <row r="429" spans="1:12" x14ac:dyDescent="0.35">
      <c r="A429" s="28">
        <v>2000400548</v>
      </c>
      <c r="B429" s="59" t="str">
        <f>VLOOKUP(A429,[3]รวม!$A$1:$C$789,3,FALSE)</f>
        <v>โรงเรียนราชประชานุเคราะห์ 23</v>
      </c>
      <c r="C429" s="28">
        <v>2000400548</v>
      </c>
      <c r="D429" s="29" t="str">
        <f>VLOOKUP(C429,[3]รวม!$A$1:$C$789,3,FALSE)</f>
        <v>โรงเรียนราชประชานุเคราะห์ 23</v>
      </c>
      <c r="E429" s="28" t="s">
        <v>1439</v>
      </c>
      <c r="F429" s="28" t="s">
        <v>1786</v>
      </c>
      <c r="G429" s="28" t="s">
        <v>201</v>
      </c>
      <c r="H429" s="28" t="s">
        <v>1689</v>
      </c>
      <c r="I429" s="29" t="s">
        <v>1448</v>
      </c>
      <c r="J429" s="74">
        <v>100000</v>
      </c>
      <c r="K429" s="74">
        <v>-37249.03</v>
      </c>
      <c r="L429" s="74">
        <v>62750.97</v>
      </c>
    </row>
    <row r="430" spans="1:12" x14ac:dyDescent="0.35">
      <c r="A430" s="28">
        <v>2000400548</v>
      </c>
      <c r="B430" s="59" t="str">
        <f>VLOOKUP(A430,[3]รวม!$A$1:$C$789,3,FALSE)</f>
        <v>โรงเรียนราชประชานุเคราะห์ 23</v>
      </c>
      <c r="C430" s="28">
        <v>2000400548</v>
      </c>
      <c r="D430" s="29" t="str">
        <f>VLOOKUP(C430,[3]รวม!$A$1:$C$789,3,FALSE)</f>
        <v>โรงเรียนราชประชานุเคราะห์ 23</v>
      </c>
      <c r="E430" s="28" t="s">
        <v>1439</v>
      </c>
      <c r="F430" s="28" t="s">
        <v>1785</v>
      </c>
      <c r="G430" s="28" t="s">
        <v>201</v>
      </c>
      <c r="H430" s="28" t="s">
        <v>1779</v>
      </c>
      <c r="I430" s="29" t="s">
        <v>1778</v>
      </c>
      <c r="J430" s="74">
        <v>44700</v>
      </c>
      <c r="K430" s="74">
        <v>-12442.53</v>
      </c>
      <c r="L430" s="74">
        <v>32257.47</v>
      </c>
    </row>
    <row r="431" spans="1:12" x14ac:dyDescent="0.35">
      <c r="A431" s="28">
        <v>2000400548</v>
      </c>
      <c r="B431" s="59" t="str">
        <f>VLOOKUP(A431,[3]รวม!$A$1:$C$789,3,FALSE)</f>
        <v>โรงเรียนราชประชานุเคราะห์ 23</v>
      </c>
      <c r="C431" s="28">
        <v>2000400548</v>
      </c>
      <c r="D431" s="29" t="str">
        <f>VLOOKUP(C431,[3]รวม!$A$1:$C$789,3,FALSE)</f>
        <v>โรงเรียนราชประชานุเคราะห์ 23</v>
      </c>
      <c r="E431" s="28" t="s">
        <v>1439</v>
      </c>
      <c r="F431" s="28" t="s">
        <v>1784</v>
      </c>
      <c r="G431" s="28" t="s">
        <v>201</v>
      </c>
      <c r="H431" s="28" t="s">
        <v>1779</v>
      </c>
      <c r="I431" s="29" t="s">
        <v>1778</v>
      </c>
      <c r="J431" s="74">
        <v>160000</v>
      </c>
      <c r="K431" s="74">
        <v>-44537</v>
      </c>
      <c r="L431" s="74">
        <v>115463</v>
      </c>
    </row>
    <row r="432" spans="1:12" x14ac:dyDescent="0.35">
      <c r="A432" s="28">
        <v>2000400548</v>
      </c>
      <c r="B432" s="59" t="str">
        <f>VLOOKUP(A432,[3]รวม!$A$1:$C$789,3,FALSE)</f>
        <v>โรงเรียนราชประชานุเคราะห์ 23</v>
      </c>
      <c r="C432" s="28">
        <v>2000400548</v>
      </c>
      <c r="D432" s="29" t="str">
        <f>VLOOKUP(C432,[3]รวม!$A$1:$C$789,3,FALSE)</f>
        <v>โรงเรียนราชประชานุเคราะห์ 23</v>
      </c>
      <c r="E432" s="28" t="s">
        <v>1439</v>
      </c>
      <c r="F432" s="28" t="s">
        <v>1783</v>
      </c>
      <c r="G432" s="28" t="s">
        <v>201</v>
      </c>
      <c r="H432" s="28" t="s">
        <v>1779</v>
      </c>
      <c r="I432" s="29" t="s">
        <v>1778</v>
      </c>
      <c r="J432" s="74">
        <v>265000</v>
      </c>
      <c r="K432" s="74">
        <v>-73764.399999999994</v>
      </c>
      <c r="L432" s="74">
        <v>191235.6</v>
      </c>
    </row>
    <row r="433" spans="1:12" x14ac:dyDescent="0.35">
      <c r="A433" s="28">
        <v>2000400548</v>
      </c>
      <c r="B433" s="59" t="str">
        <f>VLOOKUP(A433,[3]รวม!$A$1:$C$789,3,FALSE)</f>
        <v>โรงเรียนราชประชานุเคราะห์ 23</v>
      </c>
      <c r="C433" s="28">
        <v>2000400548</v>
      </c>
      <c r="D433" s="29" t="str">
        <f>VLOOKUP(C433,[3]รวม!$A$1:$C$789,3,FALSE)</f>
        <v>โรงเรียนราชประชานุเคราะห์ 23</v>
      </c>
      <c r="E433" s="28" t="s">
        <v>1439</v>
      </c>
      <c r="F433" s="28" t="s">
        <v>1782</v>
      </c>
      <c r="G433" s="28" t="s">
        <v>201</v>
      </c>
      <c r="H433" s="28" t="s">
        <v>1779</v>
      </c>
      <c r="I433" s="29" t="s">
        <v>1778</v>
      </c>
      <c r="J433" s="74">
        <v>298000</v>
      </c>
      <c r="K433" s="74">
        <v>-82950.149999999994</v>
      </c>
      <c r="L433" s="74">
        <v>215049.85</v>
      </c>
    </row>
    <row r="434" spans="1:12" x14ac:dyDescent="0.35">
      <c r="A434" s="28">
        <v>2000400548</v>
      </c>
      <c r="B434" s="59" t="str">
        <f>VLOOKUP(A434,[3]รวม!$A$1:$C$789,3,FALSE)</f>
        <v>โรงเรียนราชประชานุเคราะห์ 23</v>
      </c>
      <c r="C434" s="28">
        <v>2000400548</v>
      </c>
      <c r="D434" s="29" t="str">
        <f>VLOOKUP(C434,[3]รวม!$A$1:$C$789,3,FALSE)</f>
        <v>โรงเรียนราชประชานุเคราะห์ 23</v>
      </c>
      <c r="E434" s="28" t="s">
        <v>1439</v>
      </c>
      <c r="F434" s="28" t="s">
        <v>1781</v>
      </c>
      <c r="G434" s="28" t="s">
        <v>201</v>
      </c>
      <c r="H434" s="28" t="s">
        <v>1779</v>
      </c>
      <c r="I434" s="29" t="s">
        <v>1778</v>
      </c>
      <c r="J434" s="74">
        <v>28650</v>
      </c>
      <c r="K434" s="74">
        <v>-7974.91</v>
      </c>
      <c r="L434" s="74">
        <v>20675.09</v>
      </c>
    </row>
    <row r="435" spans="1:12" x14ac:dyDescent="0.35">
      <c r="A435" s="28">
        <v>2000400548</v>
      </c>
      <c r="B435" s="59" t="str">
        <f>VLOOKUP(A435,[3]รวม!$A$1:$C$789,3,FALSE)</f>
        <v>โรงเรียนราชประชานุเคราะห์ 23</v>
      </c>
      <c r="C435" s="28">
        <v>2000400548</v>
      </c>
      <c r="D435" s="29" t="str">
        <f>VLOOKUP(C435,[3]รวม!$A$1:$C$789,3,FALSE)</f>
        <v>โรงเรียนราชประชานุเคราะห์ 23</v>
      </c>
      <c r="E435" s="28" t="s">
        <v>1439</v>
      </c>
      <c r="F435" s="28" t="s">
        <v>1780</v>
      </c>
      <c r="G435" s="28" t="s">
        <v>201</v>
      </c>
      <c r="H435" s="28" t="s">
        <v>1779</v>
      </c>
      <c r="I435" s="29" t="s">
        <v>1778</v>
      </c>
      <c r="J435" s="74">
        <v>64100</v>
      </c>
      <c r="K435" s="74">
        <v>-17842.61</v>
      </c>
      <c r="L435" s="74">
        <v>46257.39</v>
      </c>
    </row>
    <row r="436" spans="1:12" x14ac:dyDescent="0.35">
      <c r="A436" s="28">
        <v>2000400548</v>
      </c>
      <c r="B436" s="59" t="str">
        <f>VLOOKUP(A436,[3]รวม!$A$1:$C$789,3,FALSE)</f>
        <v>โรงเรียนราชประชานุเคราะห์ 23</v>
      </c>
      <c r="C436" s="28">
        <v>2000400548</v>
      </c>
      <c r="D436" s="29" t="str">
        <f>VLOOKUP(C436,[3]รวม!$A$1:$C$789,3,FALSE)</f>
        <v>โรงเรียนราชประชานุเคราะห์ 23</v>
      </c>
      <c r="E436" s="28" t="s">
        <v>1439</v>
      </c>
      <c r="F436" s="28" t="s">
        <v>1777</v>
      </c>
      <c r="G436" s="28" t="s">
        <v>201</v>
      </c>
      <c r="H436" s="28" t="s">
        <v>1776</v>
      </c>
      <c r="I436" s="29" t="s">
        <v>1775</v>
      </c>
      <c r="J436" s="74">
        <v>120000</v>
      </c>
      <c r="K436" s="74">
        <v>-14465.76</v>
      </c>
      <c r="L436" s="74">
        <v>105534.24</v>
      </c>
    </row>
    <row r="437" spans="1:12" x14ac:dyDescent="0.35">
      <c r="A437" s="28">
        <v>2000400831</v>
      </c>
      <c r="B437" s="59" t="str">
        <f>VLOOKUP(A437,[3]รวม!$A$1:$C$789,3,FALSE)</f>
        <v>โรงเรียนวิทยาศาสตร์จุฬาภรณราชวิทยาลัยพิษณุโลก</v>
      </c>
      <c r="C437" s="28">
        <v>2000400831</v>
      </c>
      <c r="D437" s="29" t="str">
        <f>VLOOKUP(C437,[3]รวม!$A$1:$C$789,3,FALSE)</f>
        <v>โรงเรียนวิทยาศาสตร์จุฬาภรณราชวิทยาลัยพิษณุโลก</v>
      </c>
      <c r="E437" s="28" t="s">
        <v>1439</v>
      </c>
      <c r="F437" s="28" t="s">
        <v>1774</v>
      </c>
      <c r="G437" s="28" t="s">
        <v>201</v>
      </c>
      <c r="H437" s="28" t="s">
        <v>1773</v>
      </c>
      <c r="I437" s="29" t="s">
        <v>1772</v>
      </c>
      <c r="J437" s="74">
        <v>40000</v>
      </c>
      <c r="K437" s="74">
        <v>-28149.78</v>
      </c>
      <c r="L437" s="74">
        <v>11850.22</v>
      </c>
    </row>
    <row r="438" spans="1:12" x14ac:dyDescent="0.35">
      <c r="A438" s="28">
        <v>2000400831</v>
      </c>
      <c r="B438" s="59" t="str">
        <f>VLOOKUP(A438,[3]รวม!$A$1:$C$789,3,FALSE)</f>
        <v>โรงเรียนวิทยาศาสตร์จุฬาภรณราชวิทยาลัยพิษณุโลก</v>
      </c>
      <c r="C438" s="28">
        <v>2000400831</v>
      </c>
      <c r="D438" s="29" t="str">
        <f>VLOOKUP(C438,[3]รวม!$A$1:$C$789,3,FALSE)</f>
        <v>โรงเรียนวิทยาศาสตร์จุฬาภรณราชวิทยาลัยพิษณุโลก</v>
      </c>
      <c r="E438" s="28" t="s">
        <v>1439</v>
      </c>
      <c r="F438" s="28" t="s">
        <v>1771</v>
      </c>
      <c r="G438" s="28" t="s">
        <v>201</v>
      </c>
      <c r="H438" s="28" t="s">
        <v>1768</v>
      </c>
      <c r="I438" s="29" t="s">
        <v>1770</v>
      </c>
      <c r="J438" s="74">
        <v>13200</v>
      </c>
      <c r="K438" s="74">
        <v>-9272.5400000000009</v>
      </c>
      <c r="L438" s="74">
        <v>3927.46</v>
      </c>
    </row>
    <row r="439" spans="1:12" x14ac:dyDescent="0.35">
      <c r="A439" s="28">
        <v>2000400831</v>
      </c>
      <c r="B439" s="59" t="str">
        <f>VLOOKUP(A439,[3]รวม!$A$1:$C$789,3,FALSE)</f>
        <v>โรงเรียนวิทยาศาสตร์จุฬาภรณราชวิทยาลัยพิษณุโลก</v>
      </c>
      <c r="C439" s="28">
        <v>2000400831</v>
      </c>
      <c r="D439" s="29" t="str">
        <f>VLOOKUP(C439,[3]รวม!$A$1:$C$789,3,FALSE)</f>
        <v>โรงเรียนวิทยาศาสตร์จุฬาภรณราชวิทยาลัยพิษณุโลก</v>
      </c>
      <c r="E439" s="28" t="s">
        <v>1439</v>
      </c>
      <c r="F439" s="28" t="s">
        <v>1769</v>
      </c>
      <c r="G439" s="28" t="s">
        <v>201</v>
      </c>
      <c r="H439" s="28" t="s">
        <v>1768</v>
      </c>
      <c r="I439" s="29" t="s">
        <v>1767</v>
      </c>
      <c r="J439" s="74">
        <v>34000</v>
      </c>
      <c r="K439" s="74">
        <v>-23883.84</v>
      </c>
      <c r="L439" s="74">
        <v>10116.16</v>
      </c>
    </row>
    <row r="440" spans="1:12" x14ac:dyDescent="0.35">
      <c r="A440" s="28">
        <v>2000400831</v>
      </c>
      <c r="B440" s="59" t="str">
        <f>VLOOKUP(A440,[3]รวม!$A$1:$C$789,3,FALSE)</f>
        <v>โรงเรียนวิทยาศาสตร์จุฬาภรณราชวิทยาลัยพิษณุโลก</v>
      </c>
      <c r="C440" s="28">
        <v>2000400831</v>
      </c>
      <c r="D440" s="29" t="str">
        <f>VLOOKUP(C440,[3]รวม!$A$1:$C$789,3,FALSE)</f>
        <v>โรงเรียนวิทยาศาสตร์จุฬาภรณราชวิทยาลัยพิษณุโลก</v>
      </c>
      <c r="E440" s="28" t="s">
        <v>1439</v>
      </c>
      <c r="F440" s="28" t="s">
        <v>1766</v>
      </c>
      <c r="G440" s="28" t="s">
        <v>201</v>
      </c>
      <c r="H440" s="28" t="s">
        <v>581</v>
      </c>
      <c r="I440" s="29" t="s">
        <v>2568</v>
      </c>
      <c r="J440" s="74">
        <v>50000</v>
      </c>
      <c r="K440" s="74">
        <v>-34904.1</v>
      </c>
      <c r="L440" s="74">
        <v>15095.9</v>
      </c>
    </row>
    <row r="441" spans="1:12" x14ac:dyDescent="0.35">
      <c r="A441" s="28">
        <v>2000400831</v>
      </c>
      <c r="B441" s="59" t="str">
        <f>VLOOKUP(A441,[3]รวม!$A$1:$C$789,3,FALSE)</f>
        <v>โรงเรียนวิทยาศาสตร์จุฬาภรณราชวิทยาลัยพิษณุโลก</v>
      </c>
      <c r="C441" s="28">
        <v>2000400831</v>
      </c>
      <c r="D441" s="29" t="str">
        <f>VLOOKUP(C441,[3]รวม!$A$1:$C$789,3,FALSE)</f>
        <v>โรงเรียนวิทยาศาสตร์จุฬาภรณราชวิทยาลัยพิษณุโลก</v>
      </c>
      <c r="E441" s="28" t="s">
        <v>1439</v>
      </c>
      <c r="F441" s="28" t="s">
        <v>1765</v>
      </c>
      <c r="G441" s="28" t="s">
        <v>201</v>
      </c>
      <c r="H441" s="28" t="s">
        <v>1764</v>
      </c>
      <c r="I441" s="29" t="s">
        <v>1763</v>
      </c>
      <c r="J441" s="74">
        <v>28355</v>
      </c>
      <c r="K441" s="74">
        <v>-19731.96</v>
      </c>
      <c r="L441" s="74">
        <v>8623.0400000000009</v>
      </c>
    </row>
    <row r="442" spans="1:12" x14ac:dyDescent="0.35">
      <c r="A442" s="28">
        <v>2000400831</v>
      </c>
      <c r="B442" s="59" t="str">
        <f>VLOOKUP(A442,[3]รวม!$A$1:$C$789,3,FALSE)</f>
        <v>โรงเรียนวิทยาศาสตร์จุฬาภรณราชวิทยาลัยพิษณุโลก</v>
      </c>
      <c r="C442" s="28">
        <v>2000400831</v>
      </c>
      <c r="D442" s="29" t="str">
        <f>VLOOKUP(C442,[3]รวม!$A$1:$C$789,3,FALSE)</f>
        <v>โรงเรียนวิทยาศาสตร์จุฬาภรณราชวิทยาลัยพิษณุโลก</v>
      </c>
      <c r="E442" s="28" t="s">
        <v>1439</v>
      </c>
      <c r="F442" s="28" t="s">
        <v>1762</v>
      </c>
      <c r="G442" s="28" t="s">
        <v>201</v>
      </c>
      <c r="H442" s="28" t="s">
        <v>725</v>
      </c>
      <c r="I442" s="29" t="s">
        <v>1761</v>
      </c>
      <c r="J442" s="74">
        <v>7900</v>
      </c>
      <c r="K442" s="74">
        <v>-5423.95</v>
      </c>
      <c r="L442" s="74">
        <v>2476.0500000000002</v>
      </c>
    </row>
    <row r="443" spans="1:12" x14ac:dyDescent="0.35">
      <c r="A443" s="28">
        <v>2000400831</v>
      </c>
      <c r="B443" s="59" t="str">
        <f>VLOOKUP(A443,[3]รวม!$A$1:$C$789,3,FALSE)</f>
        <v>โรงเรียนวิทยาศาสตร์จุฬาภรณราชวิทยาลัยพิษณุโลก</v>
      </c>
      <c r="C443" s="28">
        <v>2000400831</v>
      </c>
      <c r="D443" s="29" t="str">
        <f>VLOOKUP(C443,[3]รวม!$A$1:$C$789,3,FALSE)</f>
        <v>โรงเรียนวิทยาศาสตร์จุฬาภรณราชวิทยาลัยพิษณุโลก</v>
      </c>
      <c r="E443" s="28" t="s">
        <v>1439</v>
      </c>
      <c r="F443" s="28" t="s">
        <v>1760</v>
      </c>
      <c r="G443" s="28" t="s">
        <v>201</v>
      </c>
      <c r="H443" s="28" t="s">
        <v>1759</v>
      </c>
      <c r="I443" s="29" t="s">
        <v>1758</v>
      </c>
      <c r="J443" s="74">
        <v>93000</v>
      </c>
      <c r="K443" s="74">
        <v>-63019.18</v>
      </c>
      <c r="L443" s="74">
        <v>29980.82</v>
      </c>
    </row>
    <row r="444" spans="1:12" x14ac:dyDescent="0.35">
      <c r="A444" s="28">
        <v>2000400831</v>
      </c>
      <c r="B444" s="59" t="str">
        <f>VLOOKUP(A444,[3]รวม!$A$1:$C$789,3,FALSE)</f>
        <v>โรงเรียนวิทยาศาสตร์จุฬาภรณราชวิทยาลัยพิษณุโลก</v>
      </c>
      <c r="C444" s="28">
        <v>2000400831</v>
      </c>
      <c r="D444" s="29" t="str">
        <f>VLOOKUP(C444,[3]รวม!$A$1:$C$789,3,FALSE)</f>
        <v>โรงเรียนวิทยาศาสตร์จุฬาภรณราชวิทยาลัยพิษณุโลก</v>
      </c>
      <c r="E444" s="28" t="s">
        <v>1439</v>
      </c>
      <c r="F444" s="28" t="s">
        <v>1757</v>
      </c>
      <c r="G444" s="28" t="s">
        <v>201</v>
      </c>
      <c r="H444" s="28" t="s">
        <v>1756</v>
      </c>
      <c r="I444" s="29" t="s">
        <v>1755</v>
      </c>
      <c r="J444" s="74">
        <v>13780</v>
      </c>
      <c r="K444" s="74">
        <v>-9098.58</v>
      </c>
      <c r="L444" s="74">
        <v>4681.42</v>
      </c>
    </row>
    <row r="445" spans="1:12" x14ac:dyDescent="0.35">
      <c r="A445" s="28">
        <v>2000400831</v>
      </c>
      <c r="B445" s="59" t="str">
        <f>VLOOKUP(A445,[3]รวม!$A$1:$C$789,3,FALSE)</f>
        <v>โรงเรียนวิทยาศาสตร์จุฬาภรณราชวิทยาลัยพิษณุโลก</v>
      </c>
      <c r="C445" s="28">
        <v>2000400831</v>
      </c>
      <c r="D445" s="29" t="str">
        <f>VLOOKUP(C445,[3]รวม!$A$1:$C$789,3,FALSE)</f>
        <v>โรงเรียนวิทยาศาสตร์จุฬาภรณราชวิทยาลัยพิษณุโลก</v>
      </c>
      <c r="E445" s="28" t="s">
        <v>1439</v>
      </c>
      <c r="F445" s="28" t="s">
        <v>1754</v>
      </c>
      <c r="G445" s="28" t="s">
        <v>201</v>
      </c>
      <c r="H445" s="28" t="s">
        <v>1753</v>
      </c>
      <c r="I445" s="29" t="s">
        <v>1752</v>
      </c>
      <c r="J445" s="74">
        <v>6000</v>
      </c>
      <c r="K445" s="74">
        <v>-3946.3</v>
      </c>
      <c r="L445" s="74">
        <v>2053.6999999999998</v>
      </c>
    </row>
    <row r="446" spans="1:12" x14ac:dyDescent="0.35">
      <c r="A446" s="28">
        <v>2000400831</v>
      </c>
      <c r="B446" s="59" t="str">
        <f>VLOOKUP(A446,[3]รวม!$A$1:$C$789,3,FALSE)</f>
        <v>โรงเรียนวิทยาศาสตร์จุฬาภรณราชวิทยาลัยพิษณุโลก</v>
      </c>
      <c r="C446" s="28">
        <v>2000400831</v>
      </c>
      <c r="D446" s="29" t="str">
        <f>VLOOKUP(C446,[3]รวม!$A$1:$C$789,3,FALSE)</f>
        <v>โรงเรียนวิทยาศาสตร์จุฬาภรณราชวิทยาลัยพิษณุโลก</v>
      </c>
      <c r="E446" s="28" t="s">
        <v>1439</v>
      </c>
      <c r="F446" s="28" t="s">
        <v>1751</v>
      </c>
      <c r="G446" s="28" t="s">
        <v>201</v>
      </c>
      <c r="H446" s="28" t="s">
        <v>690</v>
      </c>
      <c r="I446" s="29" t="s">
        <v>1750</v>
      </c>
      <c r="J446" s="74">
        <v>5800</v>
      </c>
      <c r="K446" s="74">
        <v>-3738.49</v>
      </c>
      <c r="L446" s="74">
        <v>2061.5100000000002</v>
      </c>
    </row>
    <row r="447" spans="1:12" x14ac:dyDescent="0.35">
      <c r="A447" s="28">
        <v>2000400831</v>
      </c>
      <c r="B447" s="59" t="str">
        <f>VLOOKUP(A447,[3]รวม!$A$1:$C$789,3,FALSE)</f>
        <v>โรงเรียนวิทยาศาสตร์จุฬาภรณราชวิทยาลัยพิษณุโลก</v>
      </c>
      <c r="C447" s="28">
        <v>2000400831</v>
      </c>
      <c r="D447" s="29" t="str">
        <f>VLOOKUP(C447,[3]รวม!$A$1:$C$789,3,FALSE)</f>
        <v>โรงเรียนวิทยาศาสตร์จุฬาภรณราชวิทยาลัยพิษณุโลก</v>
      </c>
      <c r="E447" s="28" t="s">
        <v>1439</v>
      </c>
      <c r="F447" s="28" t="s">
        <v>1749</v>
      </c>
      <c r="G447" s="28" t="s">
        <v>201</v>
      </c>
      <c r="H447" s="28" t="s">
        <v>1748</v>
      </c>
      <c r="I447" s="29" t="s">
        <v>1747</v>
      </c>
      <c r="J447" s="74">
        <v>6500</v>
      </c>
      <c r="K447" s="74">
        <v>-4116.87</v>
      </c>
      <c r="L447" s="74">
        <v>2383.13</v>
      </c>
    </row>
    <row r="448" spans="1:12" x14ac:dyDescent="0.35">
      <c r="A448" s="28">
        <v>2000400831</v>
      </c>
      <c r="B448" s="59" t="str">
        <f>VLOOKUP(A448,[3]รวม!$A$1:$C$789,3,FALSE)</f>
        <v>โรงเรียนวิทยาศาสตร์จุฬาภรณราชวิทยาลัยพิษณุโลก</v>
      </c>
      <c r="C448" s="28">
        <v>2000400831</v>
      </c>
      <c r="D448" s="29" t="str">
        <f>VLOOKUP(C448,[3]รวม!$A$1:$C$789,3,FALSE)</f>
        <v>โรงเรียนวิทยาศาสตร์จุฬาภรณราชวิทยาลัยพิษณุโลก</v>
      </c>
      <c r="E448" s="28" t="s">
        <v>1439</v>
      </c>
      <c r="F448" s="28" t="s">
        <v>1746</v>
      </c>
      <c r="G448" s="28" t="s">
        <v>201</v>
      </c>
      <c r="H448" s="28" t="s">
        <v>1745</v>
      </c>
      <c r="I448" s="29" t="s">
        <v>1744</v>
      </c>
      <c r="J448" s="74">
        <v>15000</v>
      </c>
      <c r="K448" s="74">
        <v>-9235.01</v>
      </c>
      <c r="L448" s="74">
        <v>5764.99</v>
      </c>
    </row>
    <row r="449" spans="1:12" x14ac:dyDescent="0.35">
      <c r="A449" s="28">
        <v>2000400831</v>
      </c>
      <c r="B449" s="59" t="str">
        <f>VLOOKUP(A449,[3]รวม!$A$1:$C$789,3,FALSE)</f>
        <v>โรงเรียนวิทยาศาสตร์จุฬาภรณราชวิทยาลัยพิษณุโลก</v>
      </c>
      <c r="C449" s="28">
        <v>2000400831</v>
      </c>
      <c r="D449" s="29" t="str">
        <f>VLOOKUP(C449,[3]รวม!$A$1:$C$789,3,FALSE)</f>
        <v>โรงเรียนวิทยาศาสตร์จุฬาภรณราชวิทยาลัยพิษณุโลก</v>
      </c>
      <c r="E449" s="28" t="s">
        <v>1439</v>
      </c>
      <c r="F449" s="28" t="s">
        <v>1743</v>
      </c>
      <c r="G449" s="28" t="s">
        <v>201</v>
      </c>
      <c r="H449" s="28" t="s">
        <v>1742</v>
      </c>
      <c r="I449" s="29" t="s">
        <v>1741</v>
      </c>
      <c r="J449" s="74">
        <v>23500</v>
      </c>
      <c r="K449" s="74">
        <v>-14030.81</v>
      </c>
      <c r="L449" s="74">
        <v>9469.19</v>
      </c>
    </row>
    <row r="450" spans="1:12" x14ac:dyDescent="0.35">
      <c r="A450" s="28">
        <v>2000400831</v>
      </c>
      <c r="B450" s="59" t="str">
        <f>VLOOKUP(A450,[3]รวม!$A$1:$C$789,3,FALSE)</f>
        <v>โรงเรียนวิทยาศาสตร์จุฬาภรณราชวิทยาลัยพิษณุโลก</v>
      </c>
      <c r="C450" s="28">
        <v>2000400831</v>
      </c>
      <c r="D450" s="29" t="str">
        <f>VLOOKUP(C450,[3]รวม!$A$1:$C$789,3,FALSE)</f>
        <v>โรงเรียนวิทยาศาสตร์จุฬาภรณราชวิทยาลัยพิษณุโลก</v>
      </c>
      <c r="E450" s="28" t="s">
        <v>1439</v>
      </c>
      <c r="F450" s="28" t="s">
        <v>1740</v>
      </c>
      <c r="G450" s="28" t="s">
        <v>201</v>
      </c>
      <c r="H450" s="28" t="s">
        <v>1739</v>
      </c>
      <c r="I450" s="29" t="s">
        <v>1738</v>
      </c>
      <c r="J450" s="74">
        <v>95500</v>
      </c>
      <c r="K450" s="74">
        <v>-56896.89</v>
      </c>
      <c r="L450" s="74">
        <v>38603.11</v>
      </c>
    </row>
    <row r="451" spans="1:12" x14ac:dyDescent="0.35">
      <c r="A451" s="28">
        <v>2000400831</v>
      </c>
      <c r="B451" s="59" t="str">
        <f>VLOOKUP(A451,[3]รวม!$A$1:$C$789,3,FALSE)</f>
        <v>โรงเรียนวิทยาศาสตร์จุฬาภรณราชวิทยาลัยพิษณุโลก</v>
      </c>
      <c r="C451" s="28">
        <v>2000400831</v>
      </c>
      <c r="D451" s="29" t="str">
        <f>VLOOKUP(C451,[3]รวม!$A$1:$C$789,3,FALSE)</f>
        <v>โรงเรียนวิทยาศาสตร์จุฬาภรณราชวิทยาลัยพิษณุโลก</v>
      </c>
      <c r="E451" s="28" t="s">
        <v>1439</v>
      </c>
      <c r="F451" s="28" t="s">
        <v>1737</v>
      </c>
      <c r="G451" s="28" t="s">
        <v>201</v>
      </c>
      <c r="H451" s="28" t="s">
        <v>1736</v>
      </c>
      <c r="I451" s="29" t="s">
        <v>1735</v>
      </c>
      <c r="J451" s="74">
        <v>18000</v>
      </c>
      <c r="K451" s="74">
        <v>-10681.31</v>
      </c>
      <c r="L451" s="74">
        <v>7318.69</v>
      </c>
    </row>
    <row r="452" spans="1:12" x14ac:dyDescent="0.35">
      <c r="A452" s="28">
        <v>2000400831</v>
      </c>
      <c r="B452" s="59" t="str">
        <f>VLOOKUP(A452,[3]รวม!$A$1:$C$789,3,FALSE)</f>
        <v>โรงเรียนวิทยาศาสตร์จุฬาภรณราชวิทยาลัยพิษณุโลก</v>
      </c>
      <c r="C452" s="28">
        <v>2000400831</v>
      </c>
      <c r="D452" s="29" t="str">
        <f>VLOOKUP(C452,[3]รวม!$A$1:$C$789,3,FALSE)</f>
        <v>โรงเรียนวิทยาศาสตร์จุฬาภรณราชวิทยาลัยพิษณุโลก</v>
      </c>
      <c r="E452" s="28" t="s">
        <v>1439</v>
      </c>
      <c r="F452" s="28" t="s">
        <v>1734</v>
      </c>
      <c r="G452" s="28" t="s">
        <v>201</v>
      </c>
      <c r="H452" s="28" t="s">
        <v>1733</v>
      </c>
      <c r="I452" s="29" t="s">
        <v>1732</v>
      </c>
      <c r="J452" s="74">
        <v>18600</v>
      </c>
      <c r="K452" s="74">
        <v>-11023.78</v>
      </c>
      <c r="L452" s="74">
        <v>7576.22</v>
      </c>
    </row>
    <row r="453" spans="1:12" x14ac:dyDescent="0.35">
      <c r="A453" s="28">
        <v>2000400831</v>
      </c>
      <c r="B453" s="59" t="str">
        <f>VLOOKUP(A453,[3]รวม!$A$1:$C$789,3,FALSE)</f>
        <v>โรงเรียนวิทยาศาสตร์จุฬาภรณราชวิทยาลัยพิษณุโลก</v>
      </c>
      <c r="C453" s="28">
        <v>2000400831</v>
      </c>
      <c r="D453" s="29" t="str">
        <f>VLOOKUP(C453,[3]รวม!$A$1:$C$789,3,FALSE)</f>
        <v>โรงเรียนวิทยาศาสตร์จุฬาภรณราชวิทยาลัยพิษณุโลก</v>
      </c>
      <c r="E453" s="28" t="s">
        <v>1439</v>
      </c>
      <c r="F453" s="28" t="s">
        <v>1731</v>
      </c>
      <c r="G453" s="28" t="s">
        <v>201</v>
      </c>
      <c r="H453" s="28" t="s">
        <v>1730</v>
      </c>
      <c r="I453" s="29" t="s">
        <v>1729</v>
      </c>
      <c r="J453" s="74">
        <v>192600</v>
      </c>
      <c r="K453" s="74">
        <v>-106624.76</v>
      </c>
      <c r="L453" s="74">
        <v>85975.24</v>
      </c>
    </row>
    <row r="454" spans="1:12" x14ac:dyDescent="0.35">
      <c r="A454" s="28">
        <v>2000400831</v>
      </c>
      <c r="B454" s="59" t="str">
        <f>VLOOKUP(A454,[3]รวม!$A$1:$C$789,3,FALSE)</f>
        <v>โรงเรียนวิทยาศาสตร์จุฬาภรณราชวิทยาลัยพิษณุโลก</v>
      </c>
      <c r="C454" s="28">
        <v>2000400831</v>
      </c>
      <c r="D454" s="29" t="str">
        <f>VLOOKUP(C454,[3]รวม!$A$1:$C$789,3,FALSE)</f>
        <v>โรงเรียนวิทยาศาสตร์จุฬาภรณราชวิทยาลัยพิษณุโลก</v>
      </c>
      <c r="E454" s="28" t="s">
        <v>1439</v>
      </c>
      <c r="F454" s="28" t="s">
        <v>1728</v>
      </c>
      <c r="G454" s="28" t="s">
        <v>201</v>
      </c>
      <c r="H454" s="28" t="s">
        <v>1727</v>
      </c>
      <c r="I454" s="29" t="s">
        <v>1726</v>
      </c>
      <c r="J454" s="74">
        <v>14000</v>
      </c>
      <c r="K454" s="74">
        <v>-7689.12</v>
      </c>
      <c r="L454" s="74">
        <v>6310.88</v>
      </c>
    </row>
    <row r="455" spans="1:12" x14ac:dyDescent="0.35">
      <c r="A455" s="28">
        <v>2000400831</v>
      </c>
      <c r="B455" s="59" t="str">
        <f>VLOOKUP(A455,[3]รวม!$A$1:$C$789,3,FALSE)</f>
        <v>โรงเรียนวิทยาศาสตร์จุฬาภรณราชวิทยาลัยพิษณุโลก</v>
      </c>
      <c r="C455" s="28">
        <v>2000400831</v>
      </c>
      <c r="D455" s="29" t="str">
        <f>VLOOKUP(C455,[3]รวม!$A$1:$C$789,3,FALSE)</f>
        <v>โรงเรียนวิทยาศาสตร์จุฬาภรณราชวิทยาลัยพิษณุโลก</v>
      </c>
      <c r="E455" s="28" t="s">
        <v>1439</v>
      </c>
      <c r="F455" s="28" t="s">
        <v>1725</v>
      </c>
      <c r="G455" s="28" t="s">
        <v>201</v>
      </c>
      <c r="H455" s="28" t="s">
        <v>1722</v>
      </c>
      <c r="I455" s="29" t="s">
        <v>1724</v>
      </c>
      <c r="J455" s="74">
        <v>350000</v>
      </c>
      <c r="K455" s="74">
        <v>-155534.23000000001</v>
      </c>
      <c r="L455" s="74">
        <v>194465.77</v>
      </c>
    </row>
    <row r="456" spans="1:12" x14ac:dyDescent="0.35">
      <c r="A456" s="28">
        <v>2000400831</v>
      </c>
      <c r="B456" s="59" t="str">
        <f>VLOOKUP(A456,[3]รวม!$A$1:$C$789,3,FALSE)</f>
        <v>โรงเรียนวิทยาศาสตร์จุฬาภรณราชวิทยาลัยพิษณุโลก</v>
      </c>
      <c r="C456" s="28">
        <v>2000400831</v>
      </c>
      <c r="D456" s="29" t="str">
        <f>VLOOKUP(C456,[3]รวม!$A$1:$C$789,3,FALSE)</f>
        <v>โรงเรียนวิทยาศาสตร์จุฬาภรณราชวิทยาลัยพิษณุโลก</v>
      </c>
      <c r="E456" s="28" t="s">
        <v>1439</v>
      </c>
      <c r="F456" s="28" t="s">
        <v>1723</v>
      </c>
      <c r="G456" s="28" t="s">
        <v>201</v>
      </c>
      <c r="H456" s="28" t="s">
        <v>1722</v>
      </c>
      <c r="I456" s="29" t="s">
        <v>1721</v>
      </c>
      <c r="J456" s="74">
        <v>149930</v>
      </c>
      <c r="K456" s="74">
        <v>-66626.42</v>
      </c>
      <c r="L456" s="74">
        <v>83303.58</v>
      </c>
    </row>
    <row r="457" spans="1:12" x14ac:dyDescent="0.35">
      <c r="A457" s="28">
        <v>2000400831</v>
      </c>
      <c r="B457" s="59" t="str">
        <f>VLOOKUP(A457,[3]รวม!$A$1:$C$789,3,FALSE)</f>
        <v>โรงเรียนวิทยาศาสตร์จุฬาภรณราชวิทยาลัยพิษณุโลก</v>
      </c>
      <c r="C457" s="28">
        <v>2000400831</v>
      </c>
      <c r="D457" s="29" t="str">
        <f>VLOOKUP(C457,[3]รวม!$A$1:$C$789,3,FALSE)</f>
        <v>โรงเรียนวิทยาศาสตร์จุฬาภรณราชวิทยาลัยพิษณุโลก</v>
      </c>
      <c r="E457" s="28" t="s">
        <v>1439</v>
      </c>
      <c r="F457" s="28" t="s">
        <v>1720</v>
      </c>
      <c r="G457" s="28" t="s">
        <v>201</v>
      </c>
      <c r="H457" s="28" t="s">
        <v>1719</v>
      </c>
      <c r="I457" s="29" t="s">
        <v>1718</v>
      </c>
      <c r="J457" s="74">
        <v>21293</v>
      </c>
      <c r="K457" s="74">
        <v>-9186.1200000000008</v>
      </c>
      <c r="L457" s="74">
        <v>12106.88</v>
      </c>
    </row>
    <row r="458" spans="1:12" x14ac:dyDescent="0.35">
      <c r="A458" s="28">
        <v>2000400831</v>
      </c>
      <c r="B458" s="59" t="str">
        <f>VLOOKUP(A458,[3]รวม!$A$1:$C$789,3,FALSE)</f>
        <v>โรงเรียนวิทยาศาสตร์จุฬาภรณราชวิทยาลัยพิษณุโลก</v>
      </c>
      <c r="C458" s="28">
        <v>2000400831</v>
      </c>
      <c r="D458" s="29" t="str">
        <f>VLOOKUP(C458,[3]รวม!$A$1:$C$789,3,FALSE)</f>
        <v>โรงเรียนวิทยาศาสตร์จุฬาภรณราชวิทยาลัยพิษณุโลก</v>
      </c>
      <c r="E458" s="28" t="s">
        <v>1439</v>
      </c>
      <c r="F458" s="28" t="s">
        <v>1717</v>
      </c>
      <c r="G458" s="28" t="s">
        <v>201</v>
      </c>
      <c r="H458" s="28" t="s">
        <v>1712</v>
      </c>
      <c r="I458" s="29" t="s">
        <v>1716</v>
      </c>
      <c r="J458" s="74">
        <v>495780</v>
      </c>
      <c r="K458" s="74">
        <v>-207367.34</v>
      </c>
      <c r="L458" s="74">
        <v>288412.65999999997</v>
      </c>
    </row>
    <row r="459" spans="1:12" x14ac:dyDescent="0.35">
      <c r="A459" s="28">
        <v>2000400831</v>
      </c>
      <c r="B459" s="59" t="str">
        <f>VLOOKUP(A459,[3]รวม!$A$1:$C$789,3,FALSE)</f>
        <v>โรงเรียนวิทยาศาสตร์จุฬาภรณราชวิทยาลัยพิษณุโลก</v>
      </c>
      <c r="C459" s="28">
        <v>2000400831</v>
      </c>
      <c r="D459" s="29" t="str">
        <f>VLOOKUP(C459,[3]รวม!$A$1:$C$789,3,FALSE)</f>
        <v>โรงเรียนวิทยาศาสตร์จุฬาภรณราชวิทยาลัยพิษณุโลก</v>
      </c>
      <c r="E459" s="28" t="s">
        <v>1439</v>
      </c>
      <c r="F459" s="28" t="s">
        <v>1715</v>
      </c>
      <c r="G459" s="28" t="s">
        <v>201</v>
      </c>
      <c r="H459" s="28" t="s">
        <v>1712</v>
      </c>
      <c r="I459" s="29" t="s">
        <v>1714</v>
      </c>
      <c r="J459" s="74">
        <v>374300</v>
      </c>
      <c r="K459" s="74">
        <v>-156556.51</v>
      </c>
      <c r="L459" s="74">
        <v>217743.49</v>
      </c>
    </row>
    <row r="460" spans="1:12" x14ac:dyDescent="0.35">
      <c r="A460" s="28">
        <v>2000400831</v>
      </c>
      <c r="B460" s="59" t="str">
        <f>VLOOKUP(A460,[3]รวม!$A$1:$C$789,3,FALSE)</f>
        <v>โรงเรียนวิทยาศาสตร์จุฬาภรณราชวิทยาลัยพิษณุโลก</v>
      </c>
      <c r="C460" s="28">
        <v>2000400831</v>
      </c>
      <c r="D460" s="29" t="str">
        <f>VLOOKUP(C460,[3]รวม!$A$1:$C$789,3,FALSE)</f>
        <v>โรงเรียนวิทยาศาสตร์จุฬาภรณราชวิทยาลัยพิษณุโลก</v>
      </c>
      <c r="E460" s="28" t="s">
        <v>1439</v>
      </c>
      <c r="F460" s="28" t="s">
        <v>1713</v>
      </c>
      <c r="G460" s="28" t="s">
        <v>201</v>
      </c>
      <c r="H460" s="28" t="s">
        <v>1712</v>
      </c>
      <c r="I460" s="29" t="s">
        <v>1711</v>
      </c>
      <c r="J460" s="74">
        <v>369150</v>
      </c>
      <c r="K460" s="74">
        <v>-154402.46</v>
      </c>
      <c r="L460" s="74">
        <v>214747.54</v>
      </c>
    </row>
    <row r="461" spans="1:12" x14ac:dyDescent="0.35">
      <c r="A461" s="28">
        <v>2000400831</v>
      </c>
      <c r="B461" s="59" t="str">
        <f>VLOOKUP(A461,[3]รวม!$A$1:$C$789,3,FALSE)</f>
        <v>โรงเรียนวิทยาศาสตร์จุฬาภรณราชวิทยาลัยพิษณุโลก</v>
      </c>
      <c r="C461" s="28">
        <v>2000400831</v>
      </c>
      <c r="D461" s="29" t="str">
        <f>VLOOKUP(C461,[3]รวม!$A$1:$C$789,3,FALSE)</f>
        <v>โรงเรียนวิทยาศาสตร์จุฬาภรณราชวิทยาลัยพิษณุโลก</v>
      </c>
      <c r="E461" s="28" t="s">
        <v>1439</v>
      </c>
      <c r="F461" s="28" t="s">
        <v>1710</v>
      </c>
      <c r="G461" s="28" t="s">
        <v>201</v>
      </c>
      <c r="H461" s="28" t="s">
        <v>1709</v>
      </c>
      <c r="I461" s="29" t="s">
        <v>1708</v>
      </c>
      <c r="J461" s="74">
        <v>391328.63</v>
      </c>
      <c r="K461" s="74">
        <v>-163178.68</v>
      </c>
      <c r="L461" s="74">
        <v>228149.95</v>
      </c>
    </row>
    <row r="462" spans="1:12" x14ac:dyDescent="0.35">
      <c r="A462" s="28">
        <v>2000400831</v>
      </c>
      <c r="B462" s="59" t="str">
        <f>VLOOKUP(A462,[3]รวม!$A$1:$C$789,3,FALSE)</f>
        <v>โรงเรียนวิทยาศาสตร์จุฬาภรณราชวิทยาลัยพิษณุโลก</v>
      </c>
      <c r="C462" s="28">
        <v>2000400831</v>
      </c>
      <c r="D462" s="29" t="str">
        <f>VLOOKUP(C462,[3]รวม!$A$1:$C$789,3,FALSE)</f>
        <v>โรงเรียนวิทยาศาสตร์จุฬาภรณราชวิทยาลัยพิษณุโลก</v>
      </c>
      <c r="E462" s="28" t="s">
        <v>1439</v>
      </c>
      <c r="F462" s="28" t="s">
        <v>1707</v>
      </c>
      <c r="G462" s="28" t="s">
        <v>201</v>
      </c>
      <c r="H462" s="28" t="s">
        <v>1706</v>
      </c>
      <c r="I462" s="29" t="s">
        <v>1705</v>
      </c>
      <c r="J462" s="74">
        <v>109110</v>
      </c>
      <c r="K462" s="74">
        <v>-44680.3</v>
      </c>
      <c r="L462" s="74">
        <v>64429.7</v>
      </c>
    </row>
    <row r="463" spans="1:12" x14ac:dyDescent="0.35">
      <c r="A463" s="28">
        <v>2000400831</v>
      </c>
      <c r="B463" s="59" t="str">
        <f>VLOOKUP(A463,[3]รวม!$A$1:$C$789,3,FALSE)</f>
        <v>โรงเรียนวิทยาศาสตร์จุฬาภรณราชวิทยาลัยพิษณุโลก</v>
      </c>
      <c r="C463" s="28">
        <v>2000400831</v>
      </c>
      <c r="D463" s="29" t="str">
        <f>VLOOKUP(C463,[3]รวม!$A$1:$C$789,3,FALSE)</f>
        <v>โรงเรียนวิทยาศาสตร์จุฬาภรณราชวิทยาลัยพิษณุโลก</v>
      </c>
      <c r="E463" s="28" t="s">
        <v>1439</v>
      </c>
      <c r="F463" s="28" t="s">
        <v>1704</v>
      </c>
      <c r="G463" s="28" t="s">
        <v>201</v>
      </c>
      <c r="H463" s="28" t="s">
        <v>1699</v>
      </c>
      <c r="I463" s="29" t="s">
        <v>1703</v>
      </c>
      <c r="J463" s="74">
        <v>223500</v>
      </c>
      <c r="K463" s="74">
        <v>-86950.69</v>
      </c>
      <c r="L463" s="74">
        <v>136549.31</v>
      </c>
    </row>
    <row r="464" spans="1:12" x14ac:dyDescent="0.35">
      <c r="A464" s="28">
        <v>2000400831</v>
      </c>
      <c r="B464" s="59" t="str">
        <f>VLOOKUP(A464,[3]รวม!$A$1:$C$789,3,FALSE)</f>
        <v>โรงเรียนวิทยาศาสตร์จุฬาภรณราชวิทยาลัยพิษณุโลก</v>
      </c>
      <c r="C464" s="28">
        <v>2000400831</v>
      </c>
      <c r="D464" s="29" t="str">
        <f>VLOOKUP(C464,[3]รวม!$A$1:$C$789,3,FALSE)</f>
        <v>โรงเรียนวิทยาศาสตร์จุฬาภรณราชวิทยาลัยพิษณุโลก</v>
      </c>
      <c r="E464" s="28" t="s">
        <v>1439</v>
      </c>
      <c r="F464" s="28" t="s">
        <v>1702</v>
      </c>
      <c r="G464" s="28" t="s">
        <v>201</v>
      </c>
      <c r="H464" s="28" t="s">
        <v>1699</v>
      </c>
      <c r="I464" s="29" t="s">
        <v>1701</v>
      </c>
      <c r="J464" s="74">
        <v>108000</v>
      </c>
      <c r="K464" s="74">
        <v>-42016.43</v>
      </c>
      <c r="L464" s="74">
        <v>65983.570000000007</v>
      </c>
    </row>
    <row r="465" spans="1:12" x14ac:dyDescent="0.35">
      <c r="A465" s="28">
        <v>2000400831</v>
      </c>
      <c r="B465" s="59" t="str">
        <f>VLOOKUP(A465,[3]รวม!$A$1:$C$789,3,FALSE)</f>
        <v>โรงเรียนวิทยาศาสตร์จุฬาภรณราชวิทยาลัยพิษณุโลก</v>
      </c>
      <c r="C465" s="28">
        <v>2000400831</v>
      </c>
      <c r="D465" s="29" t="str">
        <f>VLOOKUP(C465,[3]รวม!$A$1:$C$789,3,FALSE)</f>
        <v>โรงเรียนวิทยาศาสตร์จุฬาภรณราชวิทยาลัยพิษณุโลก</v>
      </c>
      <c r="E465" s="28" t="s">
        <v>1439</v>
      </c>
      <c r="F465" s="28" t="s">
        <v>1700</v>
      </c>
      <c r="G465" s="28" t="s">
        <v>201</v>
      </c>
      <c r="H465" s="28" t="s">
        <v>1699</v>
      </c>
      <c r="I465" s="29" t="s">
        <v>1698</v>
      </c>
      <c r="J465" s="74">
        <v>124000</v>
      </c>
      <c r="K465" s="74">
        <v>-48241.11</v>
      </c>
      <c r="L465" s="74">
        <v>75758.89</v>
      </c>
    </row>
    <row r="466" spans="1:12" x14ac:dyDescent="0.35">
      <c r="A466" s="28">
        <v>2000400831</v>
      </c>
      <c r="B466" s="59" t="str">
        <f>VLOOKUP(A466,[3]รวม!$A$1:$C$789,3,FALSE)</f>
        <v>โรงเรียนวิทยาศาสตร์จุฬาภรณราชวิทยาลัยพิษณุโลก</v>
      </c>
      <c r="C466" s="28">
        <v>2000400831</v>
      </c>
      <c r="D466" s="29" t="str">
        <f>VLOOKUP(C466,[3]รวม!$A$1:$C$789,3,FALSE)</f>
        <v>โรงเรียนวิทยาศาสตร์จุฬาภรณราชวิทยาลัยพิษณุโลก</v>
      </c>
      <c r="E466" s="28" t="s">
        <v>1439</v>
      </c>
      <c r="F466" s="28" t="s">
        <v>1697</v>
      </c>
      <c r="G466" s="28" t="s">
        <v>201</v>
      </c>
      <c r="H466" s="28" t="s">
        <v>1696</v>
      </c>
      <c r="I466" s="29" t="s">
        <v>1695</v>
      </c>
      <c r="J466" s="74">
        <v>13500</v>
      </c>
      <c r="K466" s="74">
        <v>-5111.51</v>
      </c>
      <c r="L466" s="74">
        <v>8388.49</v>
      </c>
    </row>
    <row r="467" spans="1:12" x14ac:dyDescent="0.35">
      <c r="A467" s="28">
        <v>2000400831</v>
      </c>
      <c r="B467" s="59" t="str">
        <f>VLOOKUP(A467,[3]รวม!$A$1:$C$789,3,FALSE)</f>
        <v>โรงเรียนวิทยาศาสตร์จุฬาภรณราชวิทยาลัยพิษณุโลก</v>
      </c>
      <c r="C467" s="28">
        <v>2000400831</v>
      </c>
      <c r="D467" s="29" t="str">
        <f>VLOOKUP(C467,[3]รวม!$A$1:$C$789,3,FALSE)</f>
        <v>โรงเรียนวิทยาศาสตร์จุฬาภรณราชวิทยาลัยพิษณุโลก</v>
      </c>
      <c r="E467" s="28" t="s">
        <v>1439</v>
      </c>
      <c r="F467" s="28" t="s">
        <v>1694</v>
      </c>
      <c r="G467" s="28" t="s">
        <v>201</v>
      </c>
      <c r="H467" s="28" t="s">
        <v>1689</v>
      </c>
      <c r="I467" s="29" t="s">
        <v>1693</v>
      </c>
      <c r="J467" s="74">
        <v>16000</v>
      </c>
      <c r="K467" s="74">
        <v>-5959.86</v>
      </c>
      <c r="L467" s="74">
        <v>10040.14</v>
      </c>
    </row>
    <row r="468" spans="1:12" x14ac:dyDescent="0.35">
      <c r="A468" s="28">
        <v>2000400831</v>
      </c>
      <c r="B468" s="59" t="str">
        <f>VLOOKUP(A468,[3]รวม!$A$1:$C$789,3,FALSE)</f>
        <v>โรงเรียนวิทยาศาสตร์จุฬาภรณราชวิทยาลัยพิษณุโลก</v>
      </c>
      <c r="C468" s="28">
        <v>2000400831</v>
      </c>
      <c r="D468" s="29" t="str">
        <f>VLOOKUP(C468,[3]รวม!$A$1:$C$789,3,FALSE)</f>
        <v>โรงเรียนวิทยาศาสตร์จุฬาภรณราชวิทยาลัยพิษณุโลก</v>
      </c>
      <c r="E468" s="28" t="s">
        <v>1439</v>
      </c>
      <c r="F468" s="28" t="s">
        <v>1692</v>
      </c>
      <c r="G468" s="28" t="s">
        <v>201</v>
      </c>
      <c r="H468" s="28" t="s">
        <v>1689</v>
      </c>
      <c r="I468" s="29" t="s">
        <v>1691</v>
      </c>
      <c r="J468" s="74">
        <v>13900</v>
      </c>
      <c r="K468" s="74">
        <v>-5177.6099999999997</v>
      </c>
      <c r="L468" s="74">
        <v>8722.39</v>
      </c>
    </row>
    <row r="469" spans="1:12" x14ac:dyDescent="0.35">
      <c r="A469" s="28">
        <v>2000400831</v>
      </c>
      <c r="B469" s="59" t="str">
        <f>VLOOKUP(A469,[3]รวม!$A$1:$C$789,3,FALSE)</f>
        <v>โรงเรียนวิทยาศาสตร์จุฬาภรณราชวิทยาลัยพิษณุโลก</v>
      </c>
      <c r="C469" s="28">
        <v>2000400831</v>
      </c>
      <c r="D469" s="29" t="str">
        <f>VLOOKUP(C469,[3]รวม!$A$1:$C$789,3,FALSE)</f>
        <v>โรงเรียนวิทยาศาสตร์จุฬาภรณราชวิทยาลัยพิษณุโลก</v>
      </c>
      <c r="E469" s="28" t="s">
        <v>1439</v>
      </c>
      <c r="F469" s="28" t="s">
        <v>1690</v>
      </c>
      <c r="G469" s="28" t="s">
        <v>201</v>
      </c>
      <c r="H469" s="28" t="s">
        <v>1689</v>
      </c>
      <c r="I469" s="29" t="s">
        <v>1688</v>
      </c>
      <c r="J469" s="74">
        <v>40000</v>
      </c>
      <c r="K469" s="74">
        <v>-14899.61</v>
      </c>
      <c r="L469" s="74">
        <v>25100.39</v>
      </c>
    </row>
    <row r="470" spans="1:12" x14ac:dyDescent="0.35">
      <c r="A470" s="28">
        <v>2000400831</v>
      </c>
      <c r="B470" s="59" t="str">
        <f>VLOOKUP(A470,[3]รวม!$A$1:$C$789,3,FALSE)</f>
        <v>โรงเรียนวิทยาศาสตร์จุฬาภรณราชวิทยาลัยพิษณุโลก</v>
      </c>
      <c r="C470" s="28">
        <v>2000400831</v>
      </c>
      <c r="D470" s="29" t="str">
        <f>VLOOKUP(C470,[3]รวม!$A$1:$C$789,3,FALSE)</f>
        <v>โรงเรียนวิทยาศาสตร์จุฬาภรณราชวิทยาลัยพิษณุโลก</v>
      </c>
      <c r="E470" s="28" t="s">
        <v>1439</v>
      </c>
      <c r="F470" s="28" t="s">
        <v>1687</v>
      </c>
      <c r="G470" s="28" t="s">
        <v>201</v>
      </c>
      <c r="H470" s="28" t="s">
        <v>1686</v>
      </c>
      <c r="I470" s="29" t="s">
        <v>1454</v>
      </c>
      <c r="J470" s="74">
        <v>784000</v>
      </c>
      <c r="K470" s="74">
        <v>-243004.21</v>
      </c>
      <c r="L470" s="74">
        <v>540995.79</v>
      </c>
    </row>
    <row r="471" spans="1:12" x14ac:dyDescent="0.35">
      <c r="A471" s="28">
        <v>2000400831</v>
      </c>
      <c r="B471" s="59" t="str">
        <f>VLOOKUP(A471,[3]รวม!$A$1:$C$789,3,FALSE)</f>
        <v>โรงเรียนวิทยาศาสตร์จุฬาภรณราชวิทยาลัยพิษณุโลก</v>
      </c>
      <c r="C471" s="28">
        <v>2000400831</v>
      </c>
      <c r="D471" s="29" t="str">
        <f>VLOOKUP(C471,[3]รวม!$A$1:$C$789,3,FALSE)</f>
        <v>โรงเรียนวิทยาศาสตร์จุฬาภรณราชวิทยาลัยพิษณุโลก</v>
      </c>
      <c r="E471" s="28" t="s">
        <v>1439</v>
      </c>
      <c r="F471" s="28" t="s">
        <v>1685</v>
      </c>
      <c r="G471" s="28" t="s">
        <v>201</v>
      </c>
      <c r="H471" s="28" t="s">
        <v>1684</v>
      </c>
      <c r="I471" s="29" t="s">
        <v>1683</v>
      </c>
      <c r="J471" s="74">
        <v>925000</v>
      </c>
      <c r="K471" s="74">
        <v>-282315.09000000003</v>
      </c>
      <c r="L471" s="74">
        <v>642684.91</v>
      </c>
    </row>
    <row r="472" spans="1:12" x14ac:dyDescent="0.35">
      <c r="A472" s="28">
        <v>2000400831</v>
      </c>
      <c r="B472" s="59" t="str">
        <f>VLOOKUP(A472,[3]รวม!$A$1:$C$789,3,FALSE)</f>
        <v>โรงเรียนวิทยาศาสตร์จุฬาภรณราชวิทยาลัยพิษณุโลก</v>
      </c>
      <c r="C472" s="28">
        <v>2000400831</v>
      </c>
      <c r="D472" s="29" t="str">
        <f>VLOOKUP(C472,[3]รวม!$A$1:$C$789,3,FALSE)</f>
        <v>โรงเรียนวิทยาศาสตร์จุฬาภรณราชวิทยาลัยพิษณุโลก</v>
      </c>
      <c r="E472" s="28" t="s">
        <v>1439</v>
      </c>
      <c r="F472" s="28" t="s">
        <v>1682</v>
      </c>
      <c r="G472" s="28" t="s">
        <v>201</v>
      </c>
      <c r="H472" s="28" t="s">
        <v>1681</v>
      </c>
      <c r="I472" s="29" t="s">
        <v>1678</v>
      </c>
      <c r="J472" s="74">
        <v>1275787</v>
      </c>
      <c r="K472" s="74">
        <v>-1062573.28</v>
      </c>
      <c r="L472" s="74">
        <v>213213.72</v>
      </c>
    </row>
    <row r="473" spans="1:12" x14ac:dyDescent="0.35">
      <c r="A473" s="28">
        <v>2000400831</v>
      </c>
      <c r="B473" s="59" t="str">
        <f>VLOOKUP(A473,[3]รวม!$A$1:$C$789,3,FALSE)</f>
        <v>โรงเรียนวิทยาศาสตร์จุฬาภรณราชวิทยาลัยพิษณุโลก</v>
      </c>
      <c r="C473" s="28">
        <v>2000400831</v>
      </c>
      <c r="D473" s="29" t="str">
        <f>VLOOKUP(C473,[3]รวม!$A$1:$C$789,3,FALSE)</f>
        <v>โรงเรียนวิทยาศาสตร์จุฬาภรณราชวิทยาลัยพิษณุโลก</v>
      </c>
      <c r="E473" s="28" t="s">
        <v>1439</v>
      </c>
      <c r="F473" s="28" t="s">
        <v>1680</v>
      </c>
      <c r="G473" s="28" t="s">
        <v>201</v>
      </c>
      <c r="H473" s="28" t="s">
        <v>1679</v>
      </c>
      <c r="I473" s="29" t="s">
        <v>1678</v>
      </c>
      <c r="J473" s="74">
        <v>1451600</v>
      </c>
      <c r="K473" s="74">
        <v>-431352.63</v>
      </c>
      <c r="L473" s="74">
        <v>1020247.37</v>
      </c>
    </row>
    <row r="474" spans="1:12" x14ac:dyDescent="0.35">
      <c r="A474" s="28">
        <v>2000400058</v>
      </c>
      <c r="B474" s="59" t="str">
        <f>VLOOKUP(A474,[3]รวม!$A$1:$C$789,3,FALSE)</f>
        <v>ศูนย์การศึกษาพิเศษ ประจำจังหวัดเพชรบูรณ์</v>
      </c>
      <c r="C474" s="28">
        <v>2000400058</v>
      </c>
      <c r="D474" s="29" t="str">
        <f>VLOOKUP(C474,[3]รวม!$A$1:$C$789,3,FALSE)</f>
        <v>ศูนย์การศึกษาพิเศษ ประจำจังหวัดเพชรบูรณ์</v>
      </c>
      <c r="E474" s="28" t="s">
        <v>1439</v>
      </c>
      <c r="F474" s="28" t="s">
        <v>1677</v>
      </c>
      <c r="G474" s="28" t="s">
        <v>201</v>
      </c>
      <c r="H474" s="28" t="s">
        <v>1522</v>
      </c>
      <c r="I474" s="29" t="s">
        <v>1676</v>
      </c>
      <c r="J474" s="74">
        <v>10000</v>
      </c>
      <c r="K474" s="74">
        <v>-5039.1099999999997</v>
      </c>
      <c r="L474" s="74">
        <v>4960.8900000000003</v>
      </c>
    </row>
    <row r="475" spans="1:12" x14ac:dyDescent="0.35">
      <c r="A475" s="28">
        <v>2000400663</v>
      </c>
      <c r="B475" s="59" t="str">
        <f>VLOOKUP(A475,[3]รวม!$A$1:$C$789,3,FALSE)</f>
        <v>โรงเรียนรัตนราษฎร์บำรุง</v>
      </c>
      <c r="C475" s="28">
        <v>2000400663</v>
      </c>
      <c r="D475" s="29" t="str">
        <f>VLOOKUP(C475,[3]รวม!$A$1:$C$789,3,FALSE)</f>
        <v>โรงเรียนรัตนราษฎร์บำรุง</v>
      </c>
      <c r="E475" s="28" t="s">
        <v>1439</v>
      </c>
      <c r="F475" s="28" t="s">
        <v>1674</v>
      </c>
      <c r="G475" s="28" t="s">
        <v>201</v>
      </c>
      <c r="H475" s="28" t="s">
        <v>1673</v>
      </c>
      <c r="I475" s="29" t="s">
        <v>1672</v>
      </c>
      <c r="J475" s="74">
        <v>4838</v>
      </c>
      <c r="K475" s="74">
        <v>-4837</v>
      </c>
      <c r="L475" s="74">
        <v>1</v>
      </c>
    </row>
    <row r="476" spans="1:12" x14ac:dyDescent="0.35">
      <c r="A476" s="28">
        <v>2000400663</v>
      </c>
      <c r="B476" s="59" t="str">
        <f>VLOOKUP(A476,[3]รวม!$A$1:$C$789,3,FALSE)</f>
        <v>โรงเรียนรัตนราษฎร์บำรุง</v>
      </c>
      <c r="C476" s="28">
        <v>2000400663</v>
      </c>
      <c r="D476" s="29" t="str">
        <f>VLOOKUP(C476,[3]รวม!$A$1:$C$789,3,FALSE)</f>
        <v>โรงเรียนรัตนราษฎร์บำรุง</v>
      </c>
      <c r="E476" s="28" t="s">
        <v>1439</v>
      </c>
      <c r="F476" s="28" t="s">
        <v>1671</v>
      </c>
      <c r="G476" s="28" t="s">
        <v>201</v>
      </c>
      <c r="H476" s="28" t="s">
        <v>1670</v>
      </c>
      <c r="I476" s="29" t="s">
        <v>1669</v>
      </c>
      <c r="J476" s="74">
        <v>48792</v>
      </c>
      <c r="K476" s="74">
        <v>-48791</v>
      </c>
      <c r="L476" s="74">
        <v>1</v>
      </c>
    </row>
    <row r="477" spans="1:12" x14ac:dyDescent="0.35">
      <c r="A477" s="28">
        <v>2000400663</v>
      </c>
      <c r="B477" s="59" t="str">
        <f>VLOOKUP(A477,[3]รวม!$A$1:$C$789,3,FALSE)</f>
        <v>โรงเรียนรัตนราษฎร์บำรุง</v>
      </c>
      <c r="C477" s="28">
        <v>2000400663</v>
      </c>
      <c r="D477" s="29" t="str">
        <f>VLOOKUP(C477,[3]รวม!$A$1:$C$789,3,FALSE)</f>
        <v>โรงเรียนรัตนราษฎร์บำรุง</v>
      </c>
      <c r="E477" s="28" t="s">
        <v>1439</v>
      </c>
      <c r="F477" s="28" t="s">
        <v>1668</v>
      </c>
      <c r="G477" s="28" t="s">
        <v>201</v>
      </c>
      <c r="H477" s="28" t="s">
        <v>1667</v>
      </c>
      <c r="I477" s="29" t="s">
        <v>1666</v>
      </c>
      <c r="J477" s="74">
        <v>20828</v>
      </c>
      <c r="K477" s="74">
        <v>-20827</v>
      </c>
      <c r="L477" s="74">
        <v>1</v>
      </c>
    </row>
    <row r="478" spans="1:12" x14ac:dyDescent="0.35">
      <c r="A478" s="28">
        <v>2000400663</v>
      </c>
      <c r="B478" s="59" t="str">
        <f>VLOOKUP(A478,[3]รวม!$A$1:$C$789,3,FALSE)</f>
        <v>โรงเรียนรัตนราษฎร์บำรุง</v>
      </c>
      <c r="C478" s="28">
        <v>2000400663</v>
      </c>
      <c r="D478" s="29" t="str">
        <f>VLOOKUP(C478,[3]รวม!$A$1:$C$789,3,FALSE)</f>
        <v>โรงเรียนรัตนราษฎร์บำรุง</v>
      </c>
      <c r="E478" s="28" t="s">
        <v>1439</v>
      </c>
      <c r="F478" s="28" t="s">
        <v>1665</v>
      </c>
      <c r="G478" s="28" t="s">
        <v>201</v>
      </c>
      <c r="H478" s="28" t="s">
        <v>1664</v>
      </c>
      <c r="I478" s="29" t="s">
        <v>1663</v>
      </c>
      <c r="J478" s="74">
        <v>9810</v>
      </c>
      <c r="K478" s="74">
        <v>-9809</v>
      </c>
      <c r="L478" s="74">
        <v>1</v>
      </c>
    </row>
    <row r="479" spans="1:12" x14ac:dyDescent="0.35">
      <c r="A479" s="28">
        <v>2000400663</v>
      </c>
      <c r="B479" s="59" t="str">
        <f>VLOOKUP(A479,[3]รวม!$A$1:$C$789,3,FALSE)</f>
        <v>โรงเรียนรัตนราษฎร์บำรุง</v>
      </c>
      <c r="C479" s="28">
        <v>2000400663</v>
      </c>
      <c r="D479" s="29" t="str">
        <f>VLOOKUP(C479,[3]รวม!$A$1:$C$789,3,FALSE)</f>
        <v>โรงเรียนรัตนราษฎร์บำรุง</v>
      </c>
      <c r="E479" s="28" t="s">
        <v>1439</v>
      </c>
      <c r="F479" s="28" t="s">
        <v>1662</v>
      </c>
      <c r="G479" s="28" t="s">
        <v>201</v>
      </c>
      <c r="H479" s="28" t="s">
        <v>1657</v>
      </c>
      <c r="I479" s="29" t="s">
        <v>1661</v>
      </c>
      <c r="J479" s="74">
        <v>10000</v>
      </c>
      <c r="K479" s="74">
        <v>-3892.68</v>
      </c>
      <c r="L479" s="74">
        <v>6107.32</v>
      </c>
    </row>
    <row r="480" spans="1:12" x14ac:dyDescent="0.35">
      <c r="A480" s="28">
        <v>2000400663</v>
      </c>
      <c r="B480" s="59" t="str">
        <f>VLOOKUP(A480,[3]รวม!$A$1:$C$789,3,FALSE)</f>
        <v>โรงเรียนรัตนราษฎร์บำรุง</v>
      </c>
      <c r="C480" s="28">
        <v>2000400663</v>
      </c>
      <c r="D480" s="29" t="str">
        <f>VLOOKUP(C480,[3]รวม!$A$1:$C$789,3,FALSE)</f>
        <v>โรงเรียนรัตนราษฎร์บำรุง</v>
      </c>
      <c r="E480" s="28" t="s">
        <v>1439</v>
      </c>
      <c r="F480" s="28" t="s">
        <v>1660</v>
      </c>
      <c r="G480" s="28" t="s">
        <v>201</v>
      </c>
      <c r="H480" s="28" t="s">
        <v>1657</v>
      </c>
      <c r="I480" s="29" t="s">
        <v>1659</v>
      </c>
      <c r="J480" s="74">
        <v>41000</v>
      </c>
      <c r="K480" s="74">
        <v>-15960.01</v>
      </c>
      <c r="L480" s="74">
        <v>25039.99</v>
      </c>
    </row>
    <row r="481" spans="1:12" x14ac:dyDescent="0.35">
      <c r="A481" s="28">
        <v>2000400663</v>
      </c>
      <c r="B481" s="59" t="str">
        <f>VLOOKUP(A481,[3]รวม!$A$1:$C$789,3,FALSE)</f>
        <v>โรงเรียนรัตนราษฎร์บำรุง</v>
      </c>
      <c r="C481" s="28">
        <v>2000400663</v>
      </c>
      <c r="D481" s="29" t="str">
        <f>VLOOKUP(C481,[3]รวม!$A$1:$C$789,3,FALSE)</f>
        <v>โรงเรียนรัตนราษฎร์บำรุง</v>
      </c>
      <c r="E481" s="28" t="s">
        <v>1439</v>
      </c>
      <c r="F481" s="28" t="s">
        <v>1658</v>
      </c>
      <c r="G481" s="28" t="s">
        <v>201</v>
      </c>
      <c r="H481" s="28" t="s">
        <v>1657</v>
      </c>
      <c r="I481" s="29" t="s">
        <v>1656</v>
      </c>
      <c r="J481" s="74">
        <v>95594</v>
      </c>
      <c r="K481" s="74">
        <v>-37211.760000000002</v>
      </c>
      <c r="L481" s="74">
        <v>58382.239999999998</v>
      </c>
    </row>
    <row r="482" spans="1:12" x14ac:dyDescent="0.35">
      <c r="A482" s="28">
        <v>2000400663</v>
      </c>
      <c r="B482" s="59" t="str">
        <f>VLOOKUP(A482,[3]รวม!$A$1:$C$789,3,FALSE)</f>
        <v>โรงเรียนรัตนราษฎร์บำรุง</v>
      </c>
      <c r="C482" s="28">
        <v>2000400663</v>
      </c>
      <c r="D482" s="29" t="str">
        <f>VLOOKUP(C482,[3]รวม!$A$1:$C$789,3,FALSE)</f>
        <v>โรงเรียนรัตนราษฎร์บำรุง</v>
      </c>
      <c r="E482" s="28" t="s">
        <v>1439</v>
      </c>
      <c r="F482" s="28" t="s">
        <v>1655</v>
      </c>
      <c r="G482" s="28" t="s">
        <v>201</v>
      </c>
      <c r="H482" s="28" t="s">
        <v>1651</v>
      </c>
      <c r="I482" s="29" t="s">
        <v>1454</v>
      </c>
      <c r="J482" s="74">
        <v>54000</v>
      </c>
      <c r="K482" s="74">
        <v>-24799.32</v>
      </c>
      <c r="L482" s="74">
        <v>29200.68</v>
      </c>
    </row>
    <row r="483" spans="1:12" x14ac:dyDescent="0.35">
      <c r="A483" s="28">
        <v>2000400663</v>
      </c>
      <c r="B483" s="59" t="str">
        <f>VLOOKUP(A483,[3]รวม!$A$1:$C$789,3,FALSE)</f>
        <v>โรงเรียนรัตนราษฎร์บำรุง</v>
      </c>
      <c r="C483" s="28">
        <v>2000400663</v>
      </c>
      <c r="D483" s="29" t="str">
        <f>VLOOKUP(C483,[3]รวม!$A$1:$C$789,3,FALSE)</f>
        <v>โรงเรียนรัตนราษฎร์บำรุง</v>
      </c>
      <c r="E483" s="28" t="s">
        <v>1439</v>
      </c>
      <c r="F483" s="28" t="s">
        <v>1654</v>
      </c>
      <c r="G483" s="28" t="s">
        <v>201</v>
      </c>
      <c r="H483" s="28" t="s">
        <v>1651</v>
      </c>
      <c r="I483" s="29" t="s">
        <v>1454</v>
      </c>
      <c r="J483" s="74">
        <v>12000</v>
      </c>
      <c r="K483" s="74">
        <v>-5510.96</v>
      </c>
      <c r="L483" s="74">
        <v>6489.04</v>
      </c>
    </row>
    <row r="484" spans="1:12" x14ac:dyDescent="0.35">
      <c r="A484" s="28">
        <v>2000400663</v>
      </c>
      <c r="B484" s="59" t="str">
        <f>VLOOKUP(A484,[3]รวม!$A$1:$C$789,3,FALSE)</f>
        <v>โรงเรียนรัตนราษฎร์บำรุง</v>
      </c>
      <c r="C484" s="28">
        <v>2000400663</v>
      </c>
      <c r="D484" s="29" t="str">
        <f>VLOOKUP(C484,[3]รวม!$A$1:$C$789,3,FALSE)</f>
        <v>โรงเรียนรัตนราษฎร์บำรุง</v>
      </c>
      <c r="E484" s="28" t="s">
        <v>1439</v>
      </c>
      <c r="F484" s="28" t="s">
        <v>1653</v>
      </c>
      <c r="G484" s="28" t="s">
        <v>201</v>
      </c>
      <c r="H484" s="28" t="s">
        <v>1651</v>
      </c>
      <c r="I484" s="29" t="s">
        <v>1454</v>
      </c>
      <c r="J484" s="74">
        <v>18200</v>
      </c>
      <c r="K484" s="74">
        <v>-8358.2900000000009</v>
      </c>
      <c r="L484" s="74">
        <v>9841.7099999999991</v>
      </c>
    </row>
    <row r="485" spans="1:12" x14ac:dyDescent="0.35">
      <c r="A485" s="28">
        <v>2000400663</v>
      </c>
      <c r="B485" s="59" t="str">
        <f>VLOOKUP(A485,[3]รวม!$A$1:$C$789,3,FALSE)</f>
        <v>โรงเรียนรัตนราษฎร์บำรุง</v>
      </c>
      <c r="C485" s="28">
        <v>2000400663</v>
      </c>
      <c r="D485" s="29" t="str">
        <f>VLOOKUP(C485,[3]รวม!$A$1:$C$789,3,FALSE)</f>
        <v>โรงเรียนรัตนราษฎร์บำรุง</v>
      </c>
      <c r="E485" s="28" t="s">
        <v>1439</v>
      </c>
      <c r="F485" s="28" t="s">
        <v>1652</v>
      </c>
      <c r="G485" s="28" t="s">
        <v>201</v>
      </c>
      <c r="H485" s="28" t="s">
        <v>1651</v>
      </c>
      <c r="I485" s="29" t="s">
        <v>1454</v>
      </c>
      <c r="J485" s="74">
        <v>14873</v>
      </c>
      <c r="K485" s="74">
        <v>-6830.38</v>
      </c>
      <c r="L485" s="74">
        <v>8042.62</v>
      </c>
    </row>
    <row r="486" spans="1:12" x14ac:dyDescent="0.35">
      <c r="A486" s="28">
        <v>2000400663</v>
      </c>
      <c r="B486" s="59" t="str">
        <f>VLOOKUP(A486,[3]รวม!$A$1:$C$789,3,FALSE)</f>
        <v>โรงเรียนรัตนราษฎร์บำรุง</v>
      </c>
      <c r="C486" s="28">
        <v>2000400663</v>
      </c>
      <c r="D486" s="29" t="str">
        <f>VLOOKUP(C486,[3]รวม!$A$1:$C$789,3,FALSE)</f>
        <v>โรงเรียนรัตนราษฎร์บำรุง</v>
      </c>
      <c r="E486" s="28" t="s">
        <v>1439</v>
      </c>
      <c r="F486" s="28" t="s">
        <v>1650</v>
      </c>
      <c r="G486" s="28" t="s">
        <v>201</v>
      </c>
      <c r="H486" s="28" t="s">
        <v>1442</v>
      </c>
      <c r="I486" s="29" t="s">
        <v>1454</v>
      </c>
      <c r="J486" s="74">
        <v>28400</v>
      </c>
      <c r="K486" s="74">
        <v>-7640.77</v>
      </c>
      <c r="L486" s="74">
        <v>20759.23</v>
      </c>
    </row>
    <row r="487" spans="1:12" x14ac:dyDescent="0.35">
      <c r="A487" s="28">
        <v>2000400663</v>
      </c>
      <c r="B487" s="59" t="str">
        <f>VLOOKUP(A487,[3]รวม!$A$1:$C$789,3,FALSE)</f>
        <v>โรงเรียนรัตนราษฎร์บำรุง</v>
      </c>
      <c r="C487" s="28">
        <v>2000400663</v>
      </c>
      <c r="D487" s="29" t="str">
        <f>VLOOKUP(C487,[3]รวม!$A$1:$C$789,3,FALSE)</f>
        <v>โรงเรียนรัตนราษฎร์บำรุง</v>
      </c>
      <c r="E487" s="28" t="s">
        <v>1439</v>
      </c>
      <c r="F487" s="28" t="s">
        <v>1649</v>
      </c>
      <c r="G487" s="28" t="s">
        <v>201</v>
      </c>
      <c r="H487" s="28" t="s">
        <v>216</v>
      </c>
      <c r="I487" s="29" t="s">
        <v>1648</v>
      </c>
      <c r="J487" s="74">
        <v>321420</v>
      </c>
      <c r="K487" s="74">
        <v>-78153.490000000005</v>
      </c>
      <c r="L487" s="74">
        <v>243266.51</v>
      </c>
    </row>
    <row r="488" spans="1:12" x14ac:dyDescent="0.35">
      <c r="A488" s="28">
        <v>2000400517</v>
      </c>
      <c r="B488" s="59" t="str">
        <f>VLOOKUP(A488,[3]รวม!$A$1:$C$789,3,FALSE)</f>
        <v>โรงเรียนราชประชานุเคราะห์ 45</v>
      </c>
      <c r="C488" s="28">
        <v>2000400517</v>
      </c>
      <c r="D488" s="29" t="str">
        <f>VLOOKUP(C488,[3]รวม!$A$1:$C$789,3,FALSE)</f>
        <v>โรงเรียนราชประชานุเคราะห์ 45</v>
      </c>
      <c r="E488" s="28" t="s">
        <v>1439</v>
      </c>
      <c r="F488" s="28" t="s">
        <v>1647</v>
      </c>
      <c r="G488" s="28" t="s">
        <v>201</v>
      </c>
      <c r="H488" s="28" t="s">
        <v>1643</v>
      </c>
      <c r="I488" s="29" t="s">
        <v>1646</v>
      </c>
      <c r="J488" s="74">
        <v>30000</v>
      </c>
      <c r="K488" s="74">
        <v>-9690.32</v>
      </c>
      <c r="L488" s="74">
        <v>20309.68</v>
      </c>
    </row>
    <row r="489" spans="1:12" x14ac:dyDescent="0.35">
      <c r="A489" s="28">
        <v>2000400517</v>
      </c>
      <c r="B489" s="59" t="str">
        <f>VLOOKUP(A489,[3]รวม!$A$1:$C$789,3,FALSE)</f>
        <v>โรงเรียนราชประชานุเคราะห์ 45</v>
      </c>
      <c r="C489" s="28">
        <v>2000400517</v>
      </c>
      <c r="D489" s="29" t="str">
        <f>VLOOKUP(C489,[3]รวม!$A$1:$C$789,3,FALSE)</f>
        <v>โรงเรียนราชประชานุเคราะห์ 45</v>
      </c>
      <c r="E489" s="28" t="s">
        <v>1439</v>
      </c>
      <c r="F489" s="28" t="s">
        <v>1645</v>
      </c>
      <c r="G489" s="28" t="s">
        <v>201</v>
      </c>
      <c r="H489" s="28" t="s">
        <v>1643</v>
      </c>
      <c r="I489" s="29" t="s">
        <v>1445</v>
      </c>
      <c r="J489" s="74">
        <v>10000</v>
      </c>
      <c r="K489" s="74">
        <v>-3230.11</v>
      </c>
      <c r="L489" s="74">
        <v>6769.89</v>
      </c>
    </row>
    <row r="490" spans="1:12" x14ac:dyDescent="0.35">
      <c r="A490" s="28">
        <v>2000400517</v>
      </c>
      <c r="B490" s="59" t="str">
        <f>VLOOKUP(A490,[3]รวม!$A$1:$C$789,3,FALSE)</f>
        <v>โรงเรียนราชประชานุเคราะห์ 45</v>
      </c>
      <c r="C490" s="28">
        <v>2000400517</v>
      </c>
      <c r="D490" s="29" t="str">
        <f>VLOOKUP(C490,[3]รวม!$A$1:$C$789,3,FALSE)</f>
        <v>โรงเรียนราชประชานุเคราะห์ 45</v>
      </c>
      <c r="E490" s="28" t="s">
        <v>1439</v>
      </c>
      <c r="F490" s="28" t="s">
        <v>1644</v>
      </c>
      <c r="G490" s="28" t="s">
        <v>201</v>
      </c>
      <c r="H490" s="28" t="s">
        <v>1643</v>
      </c>
      <c r="I490" s="29" t="s">
        <v>1445</v>
      </c>
      <c r="J490" s="74">
        <v>10000</v>
      </c>
      <c r="K490" s="74">
        <v>-3230.11</v>
      </c>
      <c r="L490" s="74">
        <v>6769.89</v>
      </c>
    </row>
    <row r="491" spans="1:12" x14ac:dyDescent="0.35">
      <c r="A491" s="28">
        <v>2000400518</v>
      </c>
      <c r="B491" s="59" t="str">
        <f>VLOOKUP(A491,[3]รวม!$A$1:$C$789,3,FALSE)</f>
        <v>โรงเรียนสมเด็จพระปิยมหาราชรมณีย</v>
      </c>
      <c r="C491" s="28">
        <v>2000400518</v>
      </c>
      <c r="D491" s="29" t="str">
        <f>VLOOKUP(C491,[3]รวม!$A$1:$C$789,3,FALSE)</f>
        <v>โรงเรียนสมเด็จพระปิยมหาราชรมณีย</v>
      </c>
      <c r="E491" s="28" t="s">
        <v>1439</v>
      </c>
      <c r="F491" s="28" t="s">
        <v>1642</v>
      </c>
      <c r="G491" s="28" t="s">
        <v>201</v>
      </c>
      <c r="H491" s="28" t="s">
        <v>657</v>
      </c>
      <c r="I491" s="29" t="s">
        <v>1641</v>
      </c>
      <c r="J491" s="74">
        <v>11000</v>
      </c>
      <c r="K491" s="74">
        <v>-2708.3</v>
      </c>
      <c r="L491" s="74">
        <v>8291.7000000000007</v>
      </c>
    </row>
    <row r="492" spans="1:12" x14ac:dyDescent="0.35">
      <c r="A492" s="28">
        <v>2000400518</v>
      </c>
      <c r="B492" s="59" t="str">
        <f>VLOOKUP(A492,[3]รวม!$A$1:$C$789,3,FALSE)</f>
        <v>โรงเรียนสมเด็จพระปิยมหาราชรมณีย</v>
      </c>
      <c r="C492" s="28">
        <v>2000400518</v>
      </c>
      <c r="D492" s="29" t="str">
        <f>VLOOKUP(C492,[3]รวม!$A$1:$C$789,3,FALSE)</f>
        <v>โรงเรียนสมเด็จพระปิยมหาราชรมณีย</v>
      </c>
      <c r="E492" s="28" t="s">
        <v>1439</v>
      </c>
      <c r="F492" s="28" t="s">
        <v>1640</v>
      </c>
      <c r="G492" s="28" t="s">
        <v>201</v>
      </c>
      <c r="H492" s="28" t="s">
        <v>1639</v>
      </c>
      <c r="I492" s="29" t="s">
        <v>1638</v>
      </c>
      <c r="J492" s="74">
        <v>20000</v>
      </c>
      <c r="K492" s="74">
        <v>-19999</v>
      </c>
      <c r="L492" s="74">
        <v>1</v>
      </c>
    </row>
    <row r="493" spans="1:12" x14ac:dyDescent="0.35">
      <c r="A493" s="28">
        <v>2000400016</v>
      </c>
      <c r="B493" s="59" t="str">
        <f>VLOOKUP(A493,[3]รวม!$A$1:$C$789,3,FALSE)</f>
        <v>ศูนย์การศึกษาพิเศษ เขตการศึกษา 1 (จังหวัดนครปฐม)</v>
      </c>
      <c r="C493" s="28">
        <v>2000400016</v>
      </c>
      <c r="D493" s="29" t="str">
        <f>VLOOKUP(C493,[3]รวม!$A$1:$C$789,3,FALSE)</f>
        <v>ศูนย์การศึกษาพิเศษ เขตการศึกษา 1 (จังหวัดนครปฐม)</v>
      </c>
      <c r="E493" s="28" t="s">
        <v>1439</v>
      </c>
      <c r="F493" s="28" t="s">
        <v>1637</v>
      </c>
      <c r="G493" s="28" t="s">
        <v>201</v>
      </c>
      <c r="H493" s="28" t="s">
        <v>1636</v>
      </c>
      <c r="I493" s="29" t="s">
        <v>1445</v>
      </c>
      <c r="J493" s="74">
        <v>8000</v>
      </c>
      <c r="K493" s="74">
        <v>-2041.27</v>
      </c>
      <c r="L493" s="74">
        <v>5958.73</v>
      </c>
    </row>
    <row r="494" spans="1:12" x14ac:dyDescent="0.35">
      <c r="A494" s="40">
        <v>2000400838</v>
      </c>
      <c r="B494" s="61" t="s">
        <v>198</v>
      </c>
      <c r="C494" s="28">
        <v>2000400858</v>
      </c>
      <c r="D494" s="29" t="s">
        <v>481</v>
      </c>
      <c r="E494" s="28" t="s">
        <v>1439</v>
      </c>
      <c r="F494" s="28" t="s">
        <v>1634</v>
      </c>
      <c r="G494" s="28" t="s">
        <v>201</v>
      </c>
      <c r="H494" s="28" t="s">
        <v>479</v>
      </c>
      <c r="I494" s="29" t="s">
        <v>1633</v>
      </c>
      <c r="J494" s="74">
        <v>318800</v>
      </c>
      <c r="K494" s="74">
        <v>-318799</v>
      </c>
      <c r="L494" s="74">
        <v>1</v>
      </c>
    </row>
    <row r="495" spans="1:12" x14ac:dyDescent="0.35">
      <c r="A495" s="28">
        <v>2000400118</v>
      </c>
      <c r="B495" s="59" t="str">
        <f>VLOOKUP(A495,[3]รวม!$A$1:$C$789,3,FALSE)</f>
        <v>โรงเรียนเพชรบุรีปัญญานุกูล</v>
      </c>
      <c r="C495" s="28">
        <v>2000400118</v>
      </c>
      <c r="D495" s="29" t="str">
        <f>VLOOKUP(C495,[3]รวม!$A$1:$C$789,3,FALSE)</f>
        <v>โรงเรียนเพชรบุรีปัญญานุกูล</v>
      </c>
      <c r="E495" s="28" t="s">
        <v>1439</v>
      </c>
      <c r="F495" s="28" t="s">
        <v>1632</v>
      </c>
      <c r="G495" s="28" t="s">
        <v>201</v>
      </c>
      <c r="H495" s="28" t="s">
        <v>753</v>
      </c>
      <c r="I495" s="29" t="s">
        <v>1616</v>
      </c>
      <c r="J495" s="74">
        <v>25000</v>
      </c>
      <c r="K495" s="74">
        <v>-24999</v>
      </c>
      <c r="L495" s="74">
        <v>1</v>
      </c>
    </row>
    <row r="496" spans="1:12" x14ac:dyDescent="0.35">
      <c r="A496" s="28">
        <v>2000400834</v>
      </c>
      <c r="B496" s="59" t="str">
        <f>VLOOKUP(A496,[3]รวม!$A$1:$C$789,3,FALSE)</f>
        <v>โรงเรียนวิทยาศาสตร์จุฬาภรณราชวิทยาลัยเพชรบุรี</v>
      </c>
      <c r="C496" s="28">
        <v>2000400834</v>
      </c>
      <c r="D496" s="29" t="str">
        <f>VLOOKUP(C496,[3]รวม!$A$1:$C$789,3,FALSE)</f>
        <v>โรงเรียนวิทยาศาสตร์จุฬาภรณราชวิทยาลัยเพชรบุรี</v>
      </c>
      <c r="E496" s="28" t="s">
        <v>1439</v>
      </c>
      <c r="F496" s="28" t="s">
        <v>1630</v>
      </c>
      <c r="G496" s="28" t="s">
        <v>201</v>
      </c>
      <c r="H496" s="28" t="s">
        <v>1627</v>
      </c>
      <c r="I496" s="29" t="s">
        <v>1629</v>
      </c>
      <c r="J496" s="74">
        <v>459993</v>
      </c>
      <c r="K496" s="74">
        <v>-245434.23</v>
      </c>
      <c r="L496" s="74">
        <v>214558.77</v>
      </c>
    </row>
    <row r="497" spans="1:12" x14ac:dyDescent="0.35">
      <c r="A497" s="28">
        <v>2000400834</v>
      </c>
      <c r="B497" s="59" t="str">
        <f>VLOOKUP(A497,[3]รวม!$A$1:$C$789,3,FALSE)</f>
        <v>โรงเรียนวิทยาศาสตร์จุฬาภรณราชวิทยาลัยเพชรบุรี</v>
      </c>
      <c r="C497" s="28">
        <v>2000400834</v>
      </c>
      <c r="D497" s="29" t="str">
        <f>VLOOKUP(C497,[3]รวม!$A$1:$C$789,3,FALSE)</f>
        <v>โรงเรียนวิทยาศาสตร์จุฬาภรณราชวิทยาลัยเพชรบุรี</v>
      </c>
      <c r="E497" s="28" t="s">
        <v>1439</v>
      </c>
      <c r="F497" s="28" t="s">
        <v>1628</v>
      </c>
      <c r="G497" s="28" t="s">
        <v>201</v>
      </c>
      <c r="H497" s="28" t="s">
        <v>1627</v>
      </c>
      <c r="I497" s="29" t="s">
        <v>1626</v>
      </c>
      <c r="J497" s="74">
        <v>300000</v>
      </c>
      <c r="K497" s="74">
        <v>-153810.76</v>
      </c>
      <c r="L497" s="74">
        <v>146189.24</v>
      </c>
    </row>
    <row r="498" spans="1:12" x14ac:dyDescent="0.35">
      <c r="A498" s="28">
        <v>2000400834</v>
      </c>
      <c r="B498" s="59" t="str">
        <f>VLOOKUP(A498,[3]รวม!$A$1:$C$789,3,FALSE)</f>
        <v>โรงเรียนวิทยาศาสตร์จุฬาภรณราชวิทยาลัยเพชรบุรี</v>
      </c>
      <c r="C498" s="28">
        <v>2000400834</v>
      </c>
      <c r="D498" s="29" t="str">
        <f>VLOOKUP(C498,[3]รวม!$A$1:$C$789,3,FALSE)</f>
        <v>โรงเรียนวิทยาศาสตร์จุฬาภรณราชวิทยาลัยเพชรบุรี</v>
      </c>
      <c r="E498" s="28" t="s">
        <v>1439</v>
      </c>
      <c r="F498" s="28" t="s">
        <v>1625</v>
      </c>
      <c r="G498" s="28" t="s">
        <v>201</v>
      </c>
      <c r="H498" s="28" t="s">
        <v>1622</v>
      </c>
      <c r="I498" s="29" t="s">
        <v>1624</v>
      </c>
      <c r="J498" s="74">
        <v>7366.67</v>
      </c>
      <c r="K498" s="74">
        <v>-7365.67</v>
      </c>
      <c r="L498" s="74">
        <v>1</v>
      </c>
    </row>
    <row r="499" spans="1:12" x14ac:dyDescent="0.35">
      <c r="A499" s="28">
        <v>2000400834</v>
      </c>
      <c r="B499" s="59" t="str">
        <f>VLOOKUP(A499,[3]รวม!$A$1:$C$789,3,FALSE)</f>
        <v>โรงเรียนวิทยาศาสตร์จุฬาภรณราชวิทยาลัยเพชรบุรี</v>
      </c>
      <c r="C499" s="28">
        <v>2000400834</v>
      </c>
      <c r="D499" s="29" t="str">
        <f>VLOOKUP(C499,[3]รวม!$A$1:$C$789,3,FALSE)</f>
        <v>โรงเรียนวิทยาศาสตร์จุฬาภรณราชวิทยาลัยเพชรบุรี</v>
      </c>
      <c r="E499" s="28" t="s">
        <v>1439</v>
      </c>
      <c r="F499" s="28" t="s">
        <v>1625</v>
      </c>
      <c r="G499" s="28" t="s">
        <v>1065</v>
      </c>
      <c r="H499" s="28" t="s">
        <v>1622</v>
      </c>
      <c r="I499" s="29" t="s">
        <v>1624</v>
      </c>
      <c r="J499" s="74">
        <v>1133.33</v>
      </c>
      <c r="K499" s="74">
        <v>-1132.33</v>
      </c>
      <c r="L499" s="74">
        <v>1</v>
      </c>
    </row>
    <row r="500" spans="1:12" x14ac:dyDescent="0.35">
      <c r="A500" s="28">
        <v>2000400834</v>
      </c>
      <c r="B500" s="59" t="str">
        <f>VLOOKUP(A500,[3]รวม!$A$1:$C$789,3,FALSE)</f>
        <v>โรงเรียนวิทยาศาสตร์จุฬาภรณราชวิทยาลัยเพชรบุรี</v>
      </c>
      <c r="C500" s="28">
        <v>2000400834</v>
      </c>
      <c r="D500" s="29" t="str">
        <f>VLOOKUP(C500,[3]รวม!$A$1:$C$789,3,FALSE)</f>
        <v>โรงเรียนวิทยาศาสตร์จุฬาภรณราชวิทยาลัยเพชรบุรี</v>
      </c>
      <c r="E500" s="28" t="s">
        <v>1439</v>
      </c>
      <c r="F500" s="28" t="s">
        <v>1623</v>
      </c>
      <c r="G500" s="28" t="s">
        <v>201</v>
      </c>
      <c r="H500" s="28" t="s">
        <v>1622</v>
      </c>
      <c r="I500" s="29" t="s">
        <v>1621</v>
      </c>
      <c r="J500" s="74">
        <v>7366.67</v>
      </c>
      <c r="K500" s="74">
        <v>-7365.67</v>
      </c>
      <c r="L500" s="74">
        <v>1</v>
      </c>
    </row>
    <row r="501" spans="1:12" x14ac:dyDescent="0.35">
      <c r="A501" s="28">
        <v>2000400834</v>
      </c>
      <c r="B501" s="59" t="str">
        <f>VLOOKUP(A501,[3]รวม!$A$1:$C$789,3,FALSE)</f>
        <v>โรงเรียนวิทยาศาสตร์จุฬาภรณราชวิทยาลัยเพชรบุรี</v>
      </c>
      <c r="C501" s="28">
        <v>2000400834</v>
      </c>
      <c r="D501" s="29" t="str">
        <f>VLOOKUP(C501,[3]รวม!$A$1:$C$789,3,FALSE)</f>
        <v>โรงเรียนวิทยาศาสตร์จุฬาภรณราชวิทยาลัยเพชรบุรี</v>
      </c>
      <c r="E501" s="28" t="s">
        <v>1439</v>
      </c>
      <c r="F501" s="28" t="s">
        <v>1623</v>
      </c>
      <c r="G501" s="28" t="s">
        <v>1065</v>
      </c>
      <c r="H501" s="28" t="s">
        <v>1622</v>
      </c>
      <c r="I501" s="29" t="s">
        <v>1621</v>
      </c>
      <c r="J501" s="74">
        <v>1133.33</v>
      </c>
      <c r="K501" s="74">
        <v>-1132.33</v>
      </c>
      <c r="L501" s="74">
        <v>1</v>
      </c>
    </row>
    <row r="502" spans="1:12" x14ac:dyDescent="0.35">
      <c r="A502" s="28">
        <v>2000400044</v>
      </c>
      <c r="B502" s="59" t="str">
        <f>VLOOKUP(A502,[3]รวม!$A$1:$C$789,3,FALSE)</f>
        <v>ศูนย์การศึกษาพิเศษ  ประจำจังหวัดประจวบคีรีขันธ์</v>
      </c>
      <c r="C502" s="28">
        <v>2000400044</v>
      </c>
      <c r="D502" s="29" t="str">
        <f>VLOOKUP(C502,[3]รวม!$A$1:$C$789,3,FALSE)</f>
        <v>ศูนย์การศึกษาพิเศษ  ประจำจังหวัดประจวบคีรีขันธ์</v>
      </c>
      <c r="E502" s="28" t="s">
        <v>1439</v>
      </c>
      <c r="F502" s="28" t="s">
        <v>1620</v>
      </c>
      <c r="G502" s="28" t="s">
        <v>201</v>
      </c>
      <c r="H502" s="28" t="s">
        <v>1619</v>
      </c>
      <c r="I502" s="29" t="s">
        <v>1445</v>
      </c>
      <c r="J502" s="74">
        <v>10000</v>
      </c>
      <c r="K502" s="74">
        <v>-1591.53</v>
      </c>
      <c r="L502" s="74">
        <v>8408.4699999999993</v>
      </c>
    </row>
    <row r="503" spans="1:12" x14ac:dyDescent="0.35">
      <c r="A503" s="28">
        <v>2000400100</v>
      </c>
      <c r="B503" s="59" t="str">
        <f>VLOOKUP(A503,[3]รวม!$A$1:$C$789,3,FALSE)</f>
        <v>โรงเรียนโสตศึกษาเทพรัตน์</v>
      </c>
      <c r="C503" s="28">
        <v>2000400100</v>
      </c>
      <c r="D503" s="29" t="str">
        <f>VLOOKUP(C503,[3]รวม!$A$1:$C$789,3,FALSE)</f>
        <v>โรงเรียนโสตศึกษาเทพรัตน์</v>
      </c>
      <c r="E503" s="28" t="s">
        <v>1439</v>
      </c>
      <c r="F503" s="28" t="s">
        <v>1618</v>
      </c>
      <c r="G503" s="28" t="s">
        <v>201</v>
      </c>
      <c r="H503" s="28" t="s">
        <v>1617</v>
      </c>
      <c r="I503" s="29" t="s">
        <v>1616</v>
      </c>
      <c r="J503" s="74">
        <v>22000</v>
      </c>
      <c r="K503" s="74">
        <v>-10532.87</v>
      </c>
      <c r="L503" s="74">
        <v>11467.13</v>
      </c>
    </row>
    <row r="504" spans="1:12" x14ac:dyDescent="0.35">
      <c r="A504" s="28">
        <v>2000400036</v>
      </c>
      <c r="B504" s="59" t="str">
        <f>VLOOKUP(A504,[3]รวม!$A$1:$C$789,3,FALSE)</f>
        <v>ศูนย์การศึกษาพิเศษ ประจำจังหวัดนครศรีธรรมราช</v>
      </c>
      <c r="C504" s="28">
        <v>2000400036</v>
      </c>
      <c r="D504" s="29" t="str">
        <f>VLOOKUP(C504,[3]รวม!$A$1:$C$789,3,FALSE)</f>
        <v>ศูนย์การศึกษาพิเศษ ประจำจังหวัดนครศรีธรรมราช</v>
      </c>
      <c r="E504" s="28" t="s">
        <v>1439</v>
      </c>
      <c r="F504" s="28" t="s">
        <v>1615</v>
      </c>
      <c r="G504" s="28" t="s">
        <v>201</v>
      </c>
      <c r="H504" s="28" t="s">
        <v>1614</v>
      </c>
      <c r="I504" s="29" t="s">
        <v>1445</v>
      </c>
      <c r="J504" s="74">
        <v>7700</v>
      </c>
      <c r="K504" s="74">
        <v>-4750.46</v>
      </c>
      <c r="L504" s="74">
        <v>2949.54</v>
      </c>
    </row>
    <row r="505" spans="1:12" x14ac:dyDescent="0.35">
      <c r="A505" s="28">
        <v>2000400036</v>
      </c>
      <c r="B505" s="59" t="str">
        <f>VLOOKUP(A505,[3]รวม!$A$1:$C$789,3,FALSE)</f>
        <v>ศูนย์การศึกษาพิเศษ ประจำจังหวัดนครศรีธรรมราช</v>
      </c>
      <c r="C505" s="28">
        <v>2000400036</v>
      </c>
      <c r="D505" s="29" t="str">
        <f>VLOOKUP(C505,[3]รวม!$A$1:$C$789,3,FALSE)</f>
        <v>ศูนย์การศึกษาพิเศษ ประจำจังหวัดนครศรีธรรมราช</v>
      </c>
      <c r="E505" s="28" t="s">
        <v>1439</v>
      </c>
      <c r="F505" s="28" t="s">
        <v>1613</v>
      </c>
      <c r="G505" s="28" t="s">
        <v>201</v>
      </c>
      <c r="H505" s="28" t="s">
        <v>1611</v>
      </c>
      <c r="I505" s="29" t="s">
        <v>1610</v>
      </c>
      <c r="J505" s="74">
        <v>7900</v>
      </c>
      <c r="K505" s="74">
        <v>-1887.35</v>
      </c>
      <c r="L505" s="74">
        <v>6012.65</v>
      </c>
    </row>
    <row r="506" spans="1:12" x14ac:dyDescent="0.35">
      <c r="A506" s="28">
        <v>2000400036</v>
      </c>
      <c r="B506" s="59" t="str">
        <f>VLOOKUP(A506,[3]รวม!$A$1:$C$789,3,FALSE)</f>
        <v>ศูนย์การศึกษาพิเศษ ประจำจังหวัดนครศรีธรรมราช</v>
      </c>
      <c r="C506" s="28">
        <v>2000400036</v>
      </c>
      <c r="D506" s="29" t="str">
        <f>VLOOKUP(C506,[3]รวม!$A$1:$C$789,3,FALSE)</f>
        <v>ศูนย์การศึกษาพิเศษ ประจำจังหวัดนครศรีธรรมราช</v>
      </c>
      <c r="E506" s="28" t="s">
        <v>1439</v>
      </c>
      <c r="F506" s="28" t="s">
        <v>1612</v>
      </c>
      <c r="G506" s="28" t="s">
        <v>201</v>
      </c>
      <c r="H506" s="28" t="s">
        <v>1611</v>
      </c>
      <c r="I506" s="29" t="s">
        <v>1610</v>
      </c>
      <c r="J506" s="74">
        <v>23700</v>
      </c>
      <c r="K506" s="74">
        <v>-5662.03</v>
      </c>
      <c r="L506" s="74">
        <v>18037.97</v>
      </c>
    </row>
    <row r="507" spans="1:12" x14ac:dyDescent="0.35">
      <c r="A507" s="28">
        <v>2000400036</v>
      </c>
      <c r="B507" s="59" t="str">
        <f>VLOOKUP(A507,[3]รวม!$A$1:$C$789,3,FALSE)</f>
        <v>ศูนย์การศึกษาพิเศษ ประจำจังหวัดนครศรีธรรมราช</v>
      </c>
      <c r="C507" s="28">
        <v>2000400036</v>
      </c>
      <c r="D507" s="29" t="str">
        <f>VLOOKUP(C507,[3]รวม!$A$1:$C$789,3,FALSE)</f>
        <v>ศูนย์การศึกษาพิเศษ ประจำจังหวัดนครศรีธรรมราช</v>
      </c>
      <c r="E507" s="28" t="s">
        <v>1439</v>
      </c>
      <c r="F507" s="28" t="s">
        <v>1609</v>
      </c>
      <c r="G507" s="28" t="s">
        <v>201</v>
      </c>
      <c r="H507" s="28" t="s">
        <v>1608</v>
      </c>
      <c r="I507" s="29" t="s">
        <v>1607</v>
      </c>
      <c r="J507" s="74">
        <v>38000</v>
      </c>
      <c r="K507" s="74">
        <v>-8266.2900000000009</v>
      </c>
      <c r="L507" s="74">
        <v>29733.71</v>
      </c>
    </row>
    <row r="508" spans="1:12" x14ac:dyDescent="0.35">
      <c r="A508" s="28">
        <v>2000400036</v>
      </c>
      <c r="B508" s="59" t="str">
        <f>VLOOKUP(A508,[3]รวม!$A$1:$C$789,3,FALSE)</f>
        <v>ศูนย์การศึกษาพิเศษ ประจำจังหวัดนครศรีธรรมราช</v>
      </c>
      <c r="C508" s="28">
        <v>2000400036</v>
      </c>
      <c r="D508" s="29" t="str">
        <f>VLOOKUP(C508,[3]รวม!$A$1:$C$789,3,FALSE)</f>
        <v>ศูนย์การศึกษาพิเศษ ประจำจังหวัดนครศรีธรรมราช</v>
      </c>
      <c r="E508" s="28" t="s">
        <v>1439</v>
      </c>
      <c r="F508" s="28" t="s">
        <v>1606</v>
      </c>
      <c r="G508" s="28" t="s">
        <v>201</v>
      </c>
      <c r="H508" s="28" t="s">
        <v>1605</v>
      </c>
      <c r="I508" s="29" t="s">
        <v>1445</v>
      </c>
      <c r="J508" s="74">
        <v>14800</v>
      </c>
      <c r="K508" s="74">
        <v>-3154.64</v>
      </c>
      <c r="L508" s="74">
        <v>11645.36</v>
      </c>
    </row>
    <row r="509" spans="1:12" x14ac:dyDescent="0.35">
      <c r="A509" s="28">
        <v>2000400036</v>
      </c>
      <c r="B509" s="59" t="str">
        <f>VLOOKUP(A509,[3]รวม!$A$1:$C$789,3,FALSE)</f>
        <v>ศูนย์การศึกษาพิเศษ ประจำจังหวัดนครศรีธรรมราช</v>
      </c>
      <c r="C509" s="28">
        <v>2000400036</v>
      </c>
      <c r="D509" s="29" t="str">
        <f>VLOOKUP(C509,[3]รวม!$A$1:$C$789,3,FALSE)</f>
        <v>ศูนย์การศึกษาพิเศษ ประจำจังหวัดนครศรีธรรมราช</v>
      </c>
      <c r="E509" s="28" t="s">
        <v>1439</v>
      </c>
      <c r="F509" s="28" t="s">
        <v>1604</v>
      </c>
      <c r="G509" s="28" t="s">
        <v>201</v>
      </c>
      <c r="H509" s="28" t="s">
        <v>1603</v>
      </c>
      <c r="I509" s="29" t="s">
        <v>1602</v>
      </c>
      <c r="J509" s="74">
        <v>59000</v>
      </c>
      <c r="K509" s="74">
        <v>-12651.32</v>
      </c>
      <c r="L509" s="74">
        <v>46348.68</v>
      </c>
    </row>
    <row r="510" spans="1:12" x14ac:dyDescent="0.35">
      <c r="A510" s="28">
        <v>2000400096</v>
      </c>
      <c r="B510" s="59" t="str">
        <f>VLOOKUP(A510,[3]รวม!$A$1:$C$789,3,FALSE)</f>
        <v>โรงเรียนนครศรีธรรมราชปัญญานุกูล</v>
      </c>
      <c r="C510" s="28">
        <v>2000400096</v>
      </c>
      <c r="D510" s="29" t="str">
        <f>VLOOKUP(C510,[3]รวม!$A$1:$C$789,3,FALSE)</f>
        <v>โรงเรียนนครศรีธรรมราชปัญญานุกูล</v>
      </c>
      <c r="E510" s="28" t="s">
        <v>1439</v>
      </c>
      <c r="F510" s="28" t="s">
        <v>1600</v>
      </c>
      <c r="G510" s="28" t="s">
        <v>201</v>
      </c>
      <c r="H510" s="28" t="s">
        <v>1598</v>
      </c>
      <c r="I510" s="29" t="s">
        <v>1540</v>
      </c>
      <c r="J510" s="74">
        <v>17880</v>
      </c>
      <c r="K510" s="74">
        <v>-2279.5</v>
      </c>
      <c r="L510" s="74">
        <v>15600.5</v>
      </c>
    </row>
    <row r="511" spans="1:12" x14ac:dyDescent="0.35">
      <c r="A511" s="28">
        <v>2000400096</v>
      </c>
      <c r="B511" s="59" t="str">
        <f>VLOOKUP(A511,[3]รวม!$A$1:$C$789,3,FALSE)</f>
        <v>โรงเรียนนครศรีธรรมราชปัญญานุกูล</v>
      </c>
      <c r="C511" s="28">
        <v>2000400096</v>
      </c>
      <c r="D511" s="29" t="str">
        <f>VLOOKUP(C511,[3]รวม!$A$1:$C$789,3,FALSE)</f>
        <v>โรงเรียนนครศรีธรรมราชปัญญานุกูล</v>
      </c>
      <c r="E511" s="28" t="s">
        <v>1439</v>
      </c>
      <c r="F511" s="28" t="s">
        <v>1599</v>
      </c>
      <c r="G511" s="28" t="s">
        <v>201</v>
      </c>
      <c r="H511" s="28" t="s">
        <v>1598</v>
      </c>
      <c r="I511" s="29" t="s">
        <v>1597</v>
      </c>
      <c r="J511" s="74">
        <v>11920</v>
      </c>
      <c r="K511" s="74">
        <v>-1519.67</v>
      </c>
      <c r="L511" s="74">
        <v>10400.33</v>
      </c>
    </row>
    <row r="512" spans="1:12" x14ac:dyDescent="0.35">
      <c r="A512" s="28">
        <v>2000400041</v>
      </c>
      <c r="B512" s="59" t="str">
        <f>VLOOKUP(A512,[3]รวม!$A$1:$C$789,3,FALSE)</f>
        <v>ศูนย์การศึกษาพิเศษ ประจำจังหวัดพังงา</v>
      </c>
      <c r="C512" s="28">
        <v>2000400041</v>
      </c>
      <c r="D512" s="29" t="str">
        <f>VLOOKUP(C512,[3]รวม!$A$1:$C$789,3,FALSE)</f>
        <v>ศูนย์การศึกษาพิเศษ ประจำจังหวัดพังงา</v>
      </c>
      <c r="E512" s="28" t="s">
        <v>1439</v>
      </c>
      <c r="F512" s="28" t="s">
        <v>1595</v>
      </c>
      <c r="G512" s="28" t="s">
        <v>201</v>
      </c>
      <c r="H512" s="28" t="s">
        <v>1594</v>
      </c>
      <c r="I512" s="29" t="s">
        <v>1593</v>
      </c>
      <c r="J512" s="74">
        <v>622000</v>
      </c>
      <c r="K512" s="74">
        <v>-359680.35</v>
      </c>
      <c r="L512" s="74">
        <v>262319.65000000002</v>
      </c>
    </row>
    <row r="513" spans="1:12" x14ac:dyDescent="0.35">
      <c r="A513" s="28">
        <v>2000400041</v>
      </c>
      <c r="B513" s="59" t="str">
        <f>VLOOKUP(A513,[3]รวม!$A$1:$C$789,3,FALSE)</f>
        <v>ศูนย์การศึกษาพิเศษ ประจำจังหวัดพังงา</v>
      </c>
      <c r="C513" s="28">
        <v>2000400041</v>
      </c>
      <c r="D513" s="29" t="str">
        <f>VLOOKUP(C513,[3]รวม!$A$1:$C$789,3,FALSE)</f>
        <v>ศูนย์การศึกษาพิเศษ ประจำจังหวัดพังงา</v>
      </c>
      <c r="E513" s="28" t="s">
        <v>1439</v>
      </c>
      <c r="F513" s="28" t="s">
        <v>1592</v>
      </c>
      <c r="G513" s="28" t="s">
        <v>201</v>
      </c>
      <c r="H513" s="28" t="s">
        <v>1545</v>
      </c>
      <c r="I513" s="29" t="s">
        <v>1591</v>
      </c>
      <c r="J513" s="74">
        <v>18000</v>
      </c>
      <c r="K513" s="74">
        <v>-4402.1899999999996</v>
      </c>
      <c r="L513" s="74">
        <v>13597.81</v>
      </c>
    </row>
    <row r="514" spans="1:12" x14ac:dyDescent="0.35">
      <c r="A514" s="28">
        <v>2000400041</v>
      </c>
      <c r="B514" s="59" t="str">
        <f>VLOOKUP(A514,[3]รวม!$A$1:$C$789,3,FALSE)</f>
        <v>ศูนย์การศึกษาพิเศษ ประจำจังหวัดพังงา</v>
      </c>
      <c r="C514" s="28">
        <v>2000400041</v>
      </c>
      <c r="D514" s="29" t="str">
        <f>VLOOKUP(C514,[3]รวม!$A$1:$C$789,3,FALSE)</f>
        <v>ศูนย์การศึกษาพิเศษ ประจำจังหวัดพังงา</v>
      </c>
      <c r="E514" s="28" t="s">
        <v>1439</v>
      </c>
      <c r="F514" s="28" t="s">
        <v>1590</v>
      </c>
      <c r="G514" s="28" t="s">
        <v>201</v>
      </c>
      <c r="H514" s="28" t="s">
        <v>1589</v>
      </c>
      <c r="I514" s="29" t="s">
        <v>1588</v>
      </c>
      <c r="J514" s="74">
        <v>10000</v>
      </c>
      <c r="K514" s="74">
        <v>-4704.54</v>
      </c>
      <c r="L514" s="74">
        <v>5295.46</v>
      </c>
    </row>
    <row r="515" spans="1:12" x14ac:dyDescent="0.35">
      <c r="A515" s="28">
        <v>2000400557</v>
      </c>
      <c r="B515" s="59" t="str">
        <f>VLOOKUP(A515,[3]รวม!$A$1:$C$789,3,FALSE)</f>
        <v>โรงเรียนราชประชานุเคราะห์ 35</v>
      </c>
      <c r="C515" s="28">
        <v>2000400557</v>
      </c>
      <c r="D515" s="29" t="str">
        <f>VLOOKUP(C515,[3]รวม!$A$1:$C$789,3,FALSE)</f>
        <v>โรงเรียนราชประชานุเคราะห์ 35</v>
      </c>
      <c r="E515" s="28" t="s">
        <v>1439</v>
      </c>
      <c r="F515" s="28" t="s">
        <v>1587</v>
      </c>
      <c r="G515" s="28" t="s">
        <v>201</v>
      </c>
      <c r="H515" s="28" t="s">
        <v>474</v>
      </c>
      <c r="I515" s="29" t="s">
        <v>1586</v>
      </c>
      <c r="J515" s="74">
        <v>11000</v>
      </c>
      <c r="K515" s="74">
        <v>-574.38</v>
      </c>
      <c r="L515" s="74">
        <v>10425.620000000001</v>
      </c>
    </row>
    <row r="516" spans="1:12" x14ac:dyDescent="0.35">
      <c r="A516" s="28">
        <v>2000400557</v>
      </c>
      <c r="B516" s="59" t="str">
        <f>VLOOKUP(A516,[3]รวม!$A$1:$C$789,3,FALSE)</f>
        <v>โรงเรียนราชประชานุเคราะห์ 35</v>
      </c>
      <c r="C516" s="28">
        <v>2000400557</v>
      </c>
      <c r="D516" s="29" t="str">
        <f>VLOOKUP(C516,[3]รวม!$A$1:$C$789,3,FALSE)</f>
        <v>โรงเรียนราชประชานุเคราะห์ 35</v>
      </c>
      <c r="E516" s="28" t="s">
        <v>1439</v>
      </c>
      <c r="F516" s="28" t="s">
        <v>1585</v>
      </c>
      <c r="G516" s="28" t="s">
        <v>201</v>
      </c>
      <c r="H516" s="28" t="s">
        <v>474</v>
      </c>
      <c r="I516" s="29" t="s">
        <v>1584</v>
      </c>
      <c r="J516" s="74">
        <v>30000</v>
      </c>
      <c r="K516" s="74">
        <v>-1566.48</v>
      </c>
      <c r="L516" s="74">
        <v>28433.52</v>
      </c>
    </row>
    <row r="517" spans="1:12" x14ac:dyDescent="0.35">
      <c r="A517" s="28">
        <v>2000400557</v>
      </c>
      <c r="B517" s="59" t="str">
        <f>VLOOKUP(A517,[3]รวม!$A$1:$C$789,3,FALSE)</f>
        <v>โรงเรียนราชประชานุเคราะห์ 35</v>
      </c>
      <c r="C517" s="28">
        <v>2000400557</v>
      </c>
      <c r="D517" s="29" t="str">
        <f>VLOOKUP(C517,[3]รวม!$A$1:$C$789,3,FALSE)</f>
        <v>โรงเรียนราชประชานุเคราะห์ 35</v>
      </c>
      <c r="E517" s="28" t="s">
        <v>1439</v>
      </c>
      <c r="F517" s="28" t="s">
        <v>1583</v>
      </c>
      <c r="G517" s="28" t="s">
        <v>201</v>
      </c>
      <c r="H517" s="28" t="s">
        <v>1582</v>
      </c>
      <c r="I517" s="29" t="s">
        <v>1577</v>
      </c>
      <c r="J517" s="74">
        <v>300000</v>
      </c>
      <c r="K517" s="74">
        <v>-5150.68</v>
      </c>
      <c r="L517" s="74">
        <v>294849.32</v>
      </c>
    </row>
    <row r="518" spans="1:12" x14ac:dyDescent="0.35">
      <c r="A518" s="28">
        <v>2000400557</v>
      </c>
      <c r="B518" s="59" t="str">
        <f>VLOOKUP(A518,[3]รวม!$A$1:$C$789,3,FALSE)</f>
        <v>โรงเรียนราชประชานุเคราะห์ 35</v>
      </c>
      <c r="C518" s="28">
        <v>2000400557</v>
      </c>
      <c r="D518" s="29" t="str">
        <f>VLOOKUP(C518,[3]รวม!$A$1:$C$789,3,FALSE)</f>
        <v>โรงเรียนราชประชานุเคราะห์ 35</v>
      </c>
      <c r="E518" s="28" t="s">
        <v>1439</v>
      </c>
      <c r="F518" s="28" t="s">
        <v>1581</v>
      </c>
      <c r="G518" s="28" t="s">
        <v>201</v>
      </c>
      <c r="H518" s="28" t="s">
        <v>1541</v>
      </c>
      <c r="I518" s="29" t="s">
        <v>1454</v>
      </c>
      <c r="J518" s="74">
        <v>20000</v>
      </c>
      <c r="K518" s="74">
        <v>-328.77</v>
      </c>
      <c r="L518" s="74">
        <v>19671.23</v>
      </c>
    </row>
    <row r="519" spans="1:12" x14ac:dyDescent="0.35">
      <c r="A519" s="28">
        <v>2000400099</v>
      </c>
      <c r="B519" s="59" t="str">
        <f>VLOOKUP(A519,[3]รวม!$A$1:$C$789,3,FALSE)</f>
        <v>โรงเรียนภูเก็ตปัญญานุกูล</v>
      </c>
      <c r="C519" s="28">
        <v>2000400099</v>
      </c>
      <c r="D519" s="29" t="str">
        <f>VLOOKUP(C519,[3]รวม!$A$1:$C$789,3,FALSE)</f>
        <v>โรงเรียนภูเก็ตปัญญานุกูล</v>
      </c>
      <c r="E519" s="28" t="s">
        <v>1439</v>
      </c>
      <c r="F519" s="28" t="s">
        <v>1580</v>
      </c>
      <c r="G519" s="28" t="s">
        <v>201</v>
      </c>
      <c r="H519" s="28" t="s">
        <v>1578</v>
      </c>
      <c r="I519" s="29" t="s">
        <v>1445</v>
      </c>
      <c r="J519" s="74">
        <v>19700</v>
      </c>
      <c r="K519" s="74">
        <v>-219.49</v>
      </c>
      <c r="L519" s="74">
        <v>19480.509999999998</v>
      </c>
    </row>
    <row r="520" spans="1:12" x14ac:dyDescent="0.35">
      <c r="A520" s="28">
        <v>2000400099</v>
      </c>
      <c r="B520" s="59" t="str">
        <f>VLOOKUP(A520,[3]รวม!$A$1:$C$789,3,FALSE)</f>
        <v>โรงเรียนภูเก็ตปัญญานุกูล</v>
      </c>
      <c r="C520" s="28">
        <v>2000400099</v>
      </c>
      <c r="D520" s="29" t="str">
        <f>VLOOKUP(C520,[3]รวม!$A$1:$C$789,3,FALSE)</f>
        <v>โรงเรียนภูเก็ตปัญญานุกูล</v>
      </c>
      <c r="E520" s="28" t="s">
        <v>1439</v>
      </c>
      <c r="F520" s="28" t="s">
        <v>1579</v>
      </c>
      <c r="G520" s="28" t="s">
        <v>201</v>
      </c>
      <c r="H520" s="28" t="s">
        <v>1578</v>
      </c>
      <c r="I520" s="29" t="s">
        <v>1577</v>
      </c>
      <c r="J520" s="74">
        <v>59600</v>
      </c>
      <c r="K520" s="74">
        <v>-664.03</v>
      </c>
      <c r="L520" s="74">
        <v>58935.97</v>
      </c>
    </row>
    <row r="521" spans="1:12" x14ac:dyDescent="0.35">
      <c r="A521" s="28">
        <v>2000400099</v>
      </c>
      <c r="B521" s="59" t="str">
        <f>VLOOKUP(A521,[3]รวม!$A$1:$C$789,3,FALSE)</f>
        <v>โรงเรียนภูเก็ตปัญญานุกูล</v>
      </c>
      <c r="C521" s="28">
        <v>2000400099</v>
      </c>
      <c r="D521" s="29" t="str">
        <f>VLOOKUP(C521,[3]รวม!$A$1:$C$789,3,FALSE)</f>
        <v>โรงเรียนภูเก็ตปัญญานุกูล</v>
      </c>
      <c r="E521" s="28" t="s">
        <v>1439</v>
      </c>
      <c r="F521" s="28" t="s">
        <v>1576</v>
      </c>
      <c r="G521" s="28" t="s">
        <v>201</v>
      </c>
      <c r="H521" s="28" t="s">
        <v>1575</v>
      </c>
      <c r="I521" s="29" t="s">
        <v>1574</v>
      </c>
      <c r="J521" s="74">
        <v>19650</v>
      </c>
      <c r="K521" s="74">
        <v>-193.81</v>
      </c>
      <c r="L521" s="74">
        <v>19456.189999999999</v>
      </c>
    </row>
    <row r="522" spans="1:12" x14ac:dyDescent="0.35">
      <c r="A522" s="28">
        <v>2000400558</v>
      </c>
      <c r="B522" s="59" t="str">
        <f>VLOOKUP(A522,[3]รวม!$A$1:$C$789,3,FALSE)</f>
        <v>โรงเรียนราชประชานุเคราะห์ 36</v>
      </c>
      <c r="C522" s="28">
        <v>2000400558</v>
      </c>
      <c r="D522" s="29" t="str">
        <f>VLOOKUP(C522,[3]รวม!$A$1:$C$789,3,FALSE)</f>
        <v>โรงเรียนราชประชานุเคราะห์ 36</v>
      </c>
      <c r="E522" s="28" t="s">
        <v>1439</v>
      </c>
      <c r="F522" s="28" t="s">
        <v>1573</v>
      </c>
      <c r="G522" s="28" t="s">
        <v>201</v>
      </c>
      <c r="H522" s="28" t="s">
        <v>1572</v>
      </c>
      <c r="I522" s="29" t="s">
        <v>1536</v>
      </c>
      <c r="J522" s="74">
        <v>12000</v>
      </c>
      <c r="K522" s="74">
        <v>-11999</v>
      </c>
      <c r="L522" s="74">
        <v>1</v>
      </c>
    </row>
    <row r="523" spans="1:12" x14ac:dyDescent="0.35">
      <c r="A523" s="28">
        <v>2000400558</v>
      </c>
      <c r="B523" s="59" t="str">
        <f>VLOOKUP(A523,[3]รวม!$A$1:$C$789,3,FALSE)</f>
        <v>โรงเรียนราชประชานุเคราะห์ 36</v>
      </c>
      <c r="C523" s="28">
        <v>2000400558</v>
      </c>
      <c r="D523" s="29" t="str">
        <f>VLOOKUP(C523,[3]รวม!$A$1:$C$789,3,FALSE)</f>
        <v>โรงเรียนราชประชานุเคราะห์ 36</v>
      </c>
      <c r="E523" s="28" t="s">
        <v>1439</v>
      </c>
      <c r="F523" s="28" t="s">
        <v>1571</v>
      </c>
      <c r="G523" s="28" t="s">
        <v>201</v>
      </c>
      <c r="H523" s="28" t="s">
        <v>1570</v>
      </c>
      <c r="I523" s="29" t="s">
        <v>1448</v>
      </c>
      <c r="J523" s="74">
        <v>65000</v>
      </c>
      <c r="K523" s="74">
        <v>-35355.24</v>
      </c>
      <c r="L523" s="74">
        <v>29644.76</v>
      </c>
    </row>
    <row r="524" spans="1:12" x14ac:dyDescent="0.35">
      <c r="A524" s="28">
        <v>2000400558</v>
      </c>
      <c r="B524" s="59" t="str">
        <f>VLOOKUP(A524,[3]รวม!$A$1:$C$789,3,FALSE)</f>
        <v>โรงเรียนราชประชานุเคราะห์ 36</v>
      </c>
      <c r="C524" s="28">
        <v>2000400558</v>
      </c>
      <c r="D524" s="29" t="str">
        <f>VLOOKUP(C524,[3]รวม!$A$1:$C$789,3,FALSE)</f>
        <v>โรงเรียนราชประชานุเคราะห์ 36</v>
      </c>
      <c r="E524" s="28" t="s">
        <v>1439</v>
      </c>
      <c r="F524" s="28" t="s">
        <v>1569</v>
      </c>
      <c r="G524" s="28" t="s">
        <v>201</v>
      </c>
      <c r="H524" s="28" t="s">
        <v>1568</v>
      </c>
      <c r="I524" s="29" t="s">
        <v>1448</v>
      </c>
      <c r="J524" s="74">
        <v>130000</v>
      </c>
      <c r="K524" s="74">
        <v>-102967.12</v>
      </c>
      <c r="L524" s="74">
        <v>27032.880000000001</v>
      </c>
    </row>
    <row r="525" spans="1:12" x14ac:dyDescent="0.35">
      <c r="A525" s="28">
        <v>2000400558</v>
      </c>
      <c r="B525" s="59" t="str">
        <f>VLOOKUP(A525,[3]รวม!$A$1:$C$789,3,FALSE)</f>
        <v>โรงเรียนราชประชานุเคราะห์ 36</v>
      </c>
      <c r="C525" s="28">
        <v>2000400558</v>
      </c>
      <c r="D525" s="29" t="str">
        <f>VLOOKUP(C525,[3]รวม!$A$1:$C$789,3,FALSE)</f>
        <v>โรงเรียนราชประชานุเคราะห์ 36</v>
      </c>
      <c r="E525" s="28" t="s">
        <v>1439</v>
      </c>
      <c r="F525" s="28" t="s">
        <v>1567</v>
      </c>
      <c r="G525" s="28" t="s">
        <v>201</v>
      </c>
      <c r="H525" s="28" t="s">
        <v>1562</v>
      </c>
      <c r="I525" s="29" t="s">
        <v>1566</v>
      </c>
      <c r="J525" s="74">
        <v>180000</v>
      </c>
      <c r="K525" s="74">
        <v>-55561.64</v>
      </c>
      <c r="L525" s="74">
        <v>124438.36</v>
      </c>
    </row>
    <row r="526" spans="1:12" x14ac:dyDescent="0.35">
      <c r="A526" s="28">
        <v>2000400558</v>
      </c>
      <c r="B526" s="59" t="str">
        <f>VLOOKUP(A526,[3]รวม!$A$1:$C$789,3,FALSE)</f>
        <v>โรงเรียนราชประชานุเคราะห์ 36</v>
      </c>
      <c r="C526" s="28">
        <v>2000400558</v>
      </c>
      <c r="D526" s="29" t="str">
        <f>VLOOKUP(C526,[3]รวม!$A$1:$C$789,3,FALSE)</f>
        <v>โรงเรียนราชประชานุเคราะห์ 36</v>
      </c>
      <c r="E526" s="28" t="s">
        <v>1439</v>
      </c>
      <c r="F526" s="28" t="s">
        <v>1565</v>
      </c>
      <c r="G526" s="28" t="s">
        <v>201</v>
      </c>
      <c r="H526" s="28" t="s">
        <v>1562</v>
      </c>
      <c r="I526" s="29" t="s">
        <v>1561</v>
      </c>
      <c r="J526" s="74">
        <v>15000</v>
      </c>
      <c r="K526" s="74">
        <v>-4630.13</v>
      </c>
      <c r="L526" s="74">
        <v>10369.870000000001</v>
      </c>
    </row>
    <row r="527" spans="1:12" x14ac:dyDescent="0.35">
      <c r="A527" s="28">
        <v>2000400558</v>
      </c>
      <c r="B527" s="59" t="str">
        <f>VLOOKUP(A527,[3]รวม!$A$1:$C$789,3,FALSE)</f>
        <v>โรงเรียนราชประชานุเคราะห์ 36</v>
      </c>
      <c r="C527" s="28">
        <v>2000400558</v>
      </c>
      <c r="D527" s="29" t="str">
        <f>VLOOKUP(C527,[3]รวม!$A$1:$C$789,3,FALSE)</f>
        <v>โรงเรียนราชประชานุเคราะห์ 36</v>
      </c>
      <c r="E527" s="28" t="s">
        <v>1439</v>
      </c>
      <c r="F527" s="28" t="s">
        <v>1564</v>
      </c>
      <c r="G527" s="28" t="s">
        <v>201</v>
      </c>
      <c r="H527" s="28" t="s">
        <v>1562</v>
      </c>
      <c r="I527" s="29" t="s">
        <v>1561</v>
      </c>
      <c r="J527" s="74">
        <v>15000</v>
      </c>
      <c r="K527" s="74">
        <v>-4630.13</v>
      </c>
      <c r="L527" s="74">
        <v>10369.870000000001</v>
      </c>
    </row>
    <row r="528" spans="1:12" x14ac:dyDescent="0.35">
      <c r="A528" s="28">
        <v>2000400558</v>
      </c>
      <c r="B528" s="59" t="str">
        <f>VLOOKUP(A528,[3]รวม!$A$1:$C$789,3,FALSE)</f>
        <v>โรงเรียนราชประชานุเคราะห์ 36</v>
      </c>
      <c r="C528" s="28">
        <v>2000400558</v>
      </c>
      <c r="D528" s="29" t="str">
        <f>VLOOKUP(C528,[3]รวม!$A$1:$C$789,3,FALSE)</f>
        <v>โรงเรียนราชประชานุเคราะห์ 36</v>
      </c>
      <c r="E528" s="28" t="s">
        <v>1439</v>
      </c>
      <c r="F528" s="28" t="s">
        <v>1563</v>
      </c>
      <c r="G528" s="28" t="s">
        <v>201</v>
      </c>
      <c r="H528" s="28" t="s">
        <v>1562</v>
      </c>
      <c r="I528" s="29" t="s">
        <v>1561</v>
      </c>
      <c r="J528" s="74">
        <v>15000</v>
      </c>
      <c r="K528" s="74">
        <v>-4630.13</v>
      </c>
      <c r="L528" s="74">
        <v>10369.870000000001</v>
      </c>
    </row>
    <row r="529" spans="1:12" x14ac:dyDescent="0.35">
      <c r="A529" s="28">
        <v>2000400804</v>
      </c>
      <c r="B529" s="59" t="str">
        <f>VLOOKUP(A529,[3]รวม!$A$1:$C$789,3,FALSE)</f>
        <v>โรงเรียนภูเก็ตวิทยาลัย</v>
      </c>
      <c r="C529" s="28">
        <v>2000400804</v>
      </c>
      <c r="D529" s="29" t="str">
        <f>VLOOKUP(C529,[3]รวม!$A$1:$C$789,3,FALSE)</f>
        <v>โรงเรียนภูเก็ตวิทยาลัย</v>
      </c>
      <c r="E529" s="28" t="s">
        <v>1439</v>
      </c>
      <c r="F529" s="28" t="s">
        <v>1560</v>
      </c>
      <c r="G529" s="28" t="s">
        <v>201</v>
      </c>
      <c r="H529" s="28" t="s">
        <v>1559</v>
      </c>
      <c r="I529" s="29" t="s">
        <v>1558</v>
      </c>
      <c r="J529" s="74">
        <v>45000</v>
      </c>
      <c r="K529" s="74">
        <v>-739.72</v>
      </c>
      <c r="L529" s="74">
        <v>44260.28</v>
      </c>
    </row>
    <row r="530" spans="1:12" x14ac:dyDescent="0.35">
      <c r="A530" s="28">
        <v>2000400693</v>
      </c>
      <c r="B530" s="59" t="str">
        <f>VLOOKUP(A530,[3]รวม!$A$1:$C$789,3,FALSE)</f>
        <v>โรงเรียนกาญจนาภิเษกวิทยาลัยสุราษฎร์ธานี</v>
      </c>
      <c r="C530" s="28">
        <v>2000400693</v>
      </c>
      <c r="D530" s="29" t="str">
        <f>VLOOKUP(C530,[3]รวม!$A$1:$C$789,3,FALSE)</f>
        <v>โรงเรียนกาญจนาภิเษกวิทยาลัยสุราษฎร์ธานี</v>
      </c>
      <c r="E530" s="28" t="s">
        <v>1439</v>
      </c>
      <c r="F530" s="28" t="s">
        <v>1556</v>
      </c>
      <c r="G530" s="28" t="s">
        <v>1065</v>
      </c>
      <c r="H530" s="28" t="s">
        <v>1555</v>
      </c>
      <c r="I530" s="29" t="s">
        <v>1454</v>
      </c>
      <c r="J530" s="74">
        <v>552500</v>
      </c>
      <c r="K530" s="74">
        <v>-552499</v>
      </c>
      <c r="L530" s="74">
        <v>1</v>
      </c>
    </row>
    <row r="531" spans="1:12" x14ac:dyDescent="0.35">
      <c r="A531" s="28">
        <v>2000400659</v>
      </c>
      <c r="B531" s="59" t="str">
        <f>VLOOKUP(A531,[3]รวม!$A$1:$C$789,3,FALSE)</f>
        <v>โรงเรียนสตรีระนอง</v>
      </c>
      <c r="C531" s="28">
        <v>2000400659</v>
      </c>
      <c r="D531" s="29" t="str">
        <f>VLOOKUP(C531,[3]รวม!$A$1:$C$789,3,FALSE)</f>
        <v>โรงเรียนสตรีระนอง</v>
      </c>
      <c r="E531" s="28" t="s">
        <v>1439</v>
      </c>
      <c r="F531" s="28" t="s">
        <v>1554</v>
      </c>
      <c r="G531" s="28" t="s">
        <v>201</v>
      </c>
      <c r="H531" s="28" t="s">
        <v>1553</v>
      </c>
      <c r="I531" s="29" t="s">
        <v>1552</v>
      </c>
      <c r="J531" s="74">
        <v>17300</v>
      </c>
      <c r="K531" s="74">
        <v>-17299</v>
      </c>
      <c r="L531" s="74">
        <v>1</v>
      </c>
    </row>
    <row r="532" spans="1:12" x14ac:dyDescent="0.35">
      <c r="A532" s="28">
        <v>2000400659</v>
      </c>
      <c r="B532" s="59" t="str">
        <f>VLOOKUP(A532,[3]รวม!$A$1:$C$789,3,FALSE)</f>
        <v>โรงเรียนสตรีระนอง</v>
      </c>
      <c r="C532" s="28">
        <v>2000400659</v>
      </c>
      <c r="D532" s="29" t="str">
        <f>VLOOKUP(C532,[3]รวม!$A$1:$C$789,3,FALSE)</f>
        <v>โรงเรียนสตรีระนอง</v>
      </c>
      <c r="E532" s="28" t="s">
        <v>1439</v>
      </c>
      <c r="F532" s="28" t="s">
        <v>1551</v>
      </c>
      <c r="G532" s="28" t="s">
        <v>201</v>
      </c>
      <c r="H532" s="28" t="s">
        <v>1550</v>
      </c>
      <c r="I532" s="29" t="s">
        <v>1549</v>
      </c>
      <c r="J532" s="74">
        <v>13300</v>
      </c>
      <c r="K532" s="74">
        <v>-13299</v>
      </c>
      <c r="L532" s="74">
        <v>1</v>
      </c>
    </row>
    <row r="533" spans="1:12" x14ac:dyDescent="0.35">
      <c r="A533" s="28">
        <v>2000400659</v>
      </c>
      <c r="B533" s="59" t="str">
        <f>VLOOKUP(A533,[3]รวม!$A$1:$C$789,3,FALSE)</f>
        <v>โรงเรียนสตรีระนอง</v>
      </c>
      <c r="C533" s="28">
        <v>2000400659</v>
      </c>
      <c r="D533" s="29" t="str">
        <f>VLOOKUP(C533,[3]รวม!$A$1:$C$789,3,FALSE)</f>
        <v>โรงเรียนสตรีระนอง</v>
      </c>
      <c r="E533" s="28" t="s">
        <v>1439</v>
      </c>
      <c r="F533" s="28" t="s">
        <v>1548</v>
      </c>
      <c r="G533" s="28" t="s">
        <v>201</v>
      </c>
      <c r="H533" s="28" t="s">
        <v>1547</v>
      </c>
      <c r="I533" s="29" t="s">
        <v>1546</v>
      </c>
      <c r="J533" s="74">
        <v>81000</v>
      </c>
      <c r="K533" s="74">
        <v>-80999</v>
      </c>
      <c r="L533" s="74">
        <v>1</v>
      </c>
    </row>
    <row r="534" spans="1:12" x14ac:dyDescent="0.35">
      <c r="A534" s="28">
        <v>2000400098</v>
      </c>
      <c r="B534" s="59" t="str">
        <f>VLOOKUP(A534,[3]รวม!$A$1:$C$789,3,FALSE)</f>
        <v>โรงเรียนชุมพรปัญญานุกูล</v>
      </c>
      <c r="C534" s="28">
        <v>2000400098</v>
      </c>
      <c r="D534" s="29" t="str">
        <f>VLOOKUP(C534,[3]รวม!$A$1:$C$789,3,FALSE)</f>
        <v>โรงเรียนชุมพรปัญญานุกูล</v>
      </c>
      <c r="E534" s="28" t="s">
        <v>1439</v>
      </c>
      <c r="F534" s="28" t="s">
        <v>1544</v>
      </c>
      <c r="G534" s="28" t="s">
        <v>201</v>
      </c>
      <c r="H534" s="28" t="s">
        <v>1543</v>
      </c>
      <c r="I534" s="29" t="s">
        <v>2569</v>
      </c>
      <c r="J534" s="74">
        <v>30000</v>
      </c>
      <c r="K534" s="74">
        <v>-13019.18</v>
      </c>
      <c r="L534" s="74">
        <v>16980.82</v>
      </c>
    </row>
    <row r="535" spans="1:12" x14ac:dyDescent="0.35">
      <c r="A535" s="28">
        <v>2000400098</v>
      </c>
      <c r="B535" s="59" t="str">
        <f>VLOOKUP(A535,[3]รวม!$A$1:$C$789,3,FALSE)</f>
        <v>โรงเรียนชุมพรปัญญานุกูล</v>
      </c>
      <c r="C535" s="28">
        <v>2000400098</v>
      </c>
      <c r="D535" s="29" t="str">
        <f>VLOOKUP(C535,[3]รวม!$A$1:$C$789,3,FALSE)</f>
        <v>โรงเรียนชุมพรปัญญานุกูล</v>
      </c>
      <c r="E535" s="28" t="s">
        <v>1439</v>
      </c>
      <c r="F535" s="28" t="s">
        <v>1542</v>
      </c>
      <c r="G535" s="28" t="s">
        <v>201</v>
      </c>
      <c r="H535" s="28" t="s">
        <v>1541</v>
      </c>
      <c r="I535" s="29" t="s">
        <v>1540</v>
      </c>
      <c r="J535" s="74">
        <v>100000</v>
      </c>
      <c r="K535" s="74">
        <v>-12328.76</v>
      </c>
      <c r="L535" s="74">
        <v>87671.24</v>
      </c>
    </row>
    <row r="536" spans="1:12" x14ac:dyDescent="0.35">
      <c r="A536" s="28">
        <v>2000400547</v>
      </c>
      <c r="B536" s="59" t="str">
        <f>VLOOKUP(A536,[3]รวม!$A$1:$C$789,3,FALSE)</f>
        <v>โรงเรียนราชประชานุเคราะห์  20</v>
      </c>
      <c r="C536" s="28">
        <v>2000400547</v>
      </c>
      <c r="D536" s="29" t="str">
        <f>VLOOKUP(C536,[3]รวม!$A$1:$C$789,3,FALSE)</f>
        <v>โรงเรียนราชประชานุเคราะห์  20</v>
      </c>
      <c r="E536" s="28" t="s">
        <v>1439</v>
      </c>
      <c r="F536" s="28" t="s">
        <v>1539</v>
      </c>
      <c r="G536" s="28" t="s">
        <v>201</v>
      </c>
      <c r="H536" s="28" t="s">
        <v>384</v>
      </c>
      <c r="I536" s="29" t="s">
        <v>1538</v>
      </c>
      <c r="J536" s="74">
        <v>190000</v>
      </c>
      <c r="K536" s="74">
        <v>-189999</v>
      </c>
      <c r="L536" s="74">
        <v>1</v>
      </c>
    </row>
    <row r="537" spans="1:12" x14ac:dyDescent="0.35">
      <c r="A537" s="28">
        <v>2000400547</v>
      </c>
      <c r="B537" s="59" t="str">
        <f>VLOOKUP(A537,[3]รวม!$A$1:$C$789,3,FALSE)</f>
        <v>โรงเรียนราชประชานุเคราะห์  20</v>
      </c>
      <c r="C537" s="28">
        <v>2000400547</v>
      </c>
      <c r="D537" s="29" t="str">
        <f>VLOOKUP(C537,[3]รวม!$A$1:$C$789,3,FALSE)</f>
        <v>โรงเรียนราชประชานุเคราะห์  20</v>
      </c>
      <c r="E537" s="28" t="s">
        <v>1439</v>
      </c>
      <c r="F537" s="28" t="s">
        <v>1537</v>
      </c>
      <c r="G537" s="28" t="s">
        <v>201</v>
      </c>
      <c r="H537" s="28" t="s">
        <v>1300</v>
      </c>
      <c r="I537" s="29" t="s">
        <v>1536</v>
      </c>
      <c r="J537" s="74">
        <v>12000</v>
      </c>
      <c r="K537" s="74">
        <v>-11999</v>
      </c>
      <c r="L537" s="74">
        <v>1</v>
      </c>
    </row>
    <row r="538" spans="1:12" x14ac:dyDescent="0.35">
      <c r="A538" s="28">
        <v>2000400547</v>
      </c>
      <c r="B538" s="59" t="str">
        <f>VLOOKUP(A538,[3]รวม!$A$1:$C$789,3,FALSE)</f>
        <v>โรงเรียนราชประชานุเคราะห์  20</v>
      </c>
      <c r="C538" s="28">
        <v>2000400547</v>
      </c>
      <c r="D538" s="29" t="str">
        <f>VLOOKUP(C538,[3]รวม!$A$1:$C$789,3,FALSE)</f>
        <v>โรงเรียนราชประชานุเคราะห์  20</v>
      </c>
      <c r="E538" s="28" t="s">
        <v>1439</v>
      </c>
      <c r="F538" s="28" t="s">
        <v>1535</v>
      </c>
      <c r="G538" s="28" t="s">
        <v>201</v>
      </c>
      <c r="H538" s="28" t="s">
        <v>1533</v>
      </c>
      <c r="I538" s="29" t="s">
        <v>1532</v>
      </c>
      <c r="J538" s="74">
        <v>30700</v>
      </c>
      <c r="K538" s="74">
        <v>-19799.400000000001</v>
      </c>
      <c r="L538" s="74">
        <v>10900.6</v>
      </c>
    </row>
    <row r="539" spans="1:12" x14ac:dyDescent="0.35">
      <c r="A539" s="28">
        <v>2000400547</v>
      </c>
      <c r="B539" s="59" t="str">
        <f>VLOOKUP(A539,[3]รวม!$A$1:$C$789,3,FALSE)</f>
        <v>โรงเรียนราชประชานุเคราะห์  20</v>
      </c>
      <c r="C539" s="28">
        <v>2000400547</v>
      </c>
      <c r="D539" s="29" t="str">
        <f>VLOOKUP(C539,[3]รวม!$A$1:$C$789,3,FALSE)</f>
        <v>โรงเรียนราชประชานุเคราะห์  20</v>
      </c>
      <c r="E539" s="28" t="s">
        <v>1439</v>
      </c>
      <c r="F539" s="28" t="s">
        <v>1534</v>
      </c>
      <c r="G539" s="28" t="s">
        <v>201</v>
      </c>
      <c r="H539" s="28" t="s">
        <v>1533</v>
      </c>
      <c r="I539" s="29" t="s">
        <v>1532</v>
      </c>
      <c r="J539" s="74">
        <v>30700</v>
      </c>
      <c r="K539" s="74">
        <v>-19799.400000000001</v>
      </c>
      <c r="L539" s="74">
        <v>10900.6</v>
      </c>
    </row>
    <row r="540" spans="1:12" x14ac:dyDescent="0.35">
      <c r="A540" s="28">
        <v>2000400547</v>
      </c>
      <c r="B540" s="59" t="str">
        <f>VLOOKUP(A540,[3]รวม!$A$1:$C$789,3,FALSE)</f>
        <v>โรงเรียนราชประชานุเคราะห์  20</v>
      </c>
      <c r="C540" s="28">
        <v>2000400547</v>
      </c>
      <c r="D540" s="29" t="str">
        <f>VLOOKUP(C540,[3]รวม!$A$1:$C$789,3,FALSE)</f>
        <v>โรงเรียนราชประชานุเคราะห์  20</v>
      </c>
      <c r="E540" s="28" t="s">
        <v>1439</v>
      </c>
      <c r="F540" s="28" t="s">
        <v>1531</v>
      </c>
      <c r="G540" s="28" t="s">
        <v>201</v>
      </c>
      <c r="H540" s="28" t="s">
        <v>1042</v>
      </c>
      <c r="I540" s="29" t="s">
        <v>1445</v>
      </c>
      <c r="J540" s="74">
        <v>20000</v>
      </c>
      <c r="K540" s="74">
        <v>-211.87</v>
      </c>
      <c r="L540" s="74">
        <v>19788.13</v>
      </c>
    </row>
    <row r="541" spans="1:12" x14ac:dyDescent="0.35">
      <c r="A541" s="28">
        <v>2000400800</v>
      </c>
      <c r="B541" s="59" t="str">
        <f>VLOOKUP(A541,[3]รวม!$A$1:$C$789,3,FALSE)</f>
        <v>โรงเรียนศรียาภัย</v>
      </c>
      <c r="C541" s="28">
        <v>2000400800</v>
      </c>
      <c r="D541" s="29" t="str">
        <f>VLOOKUP(C541,[3]รวม!$A$1:$C$789,3,FALSE)</f>
        <v>โรงเรียนศรียาภัย</v>
      </c>
      <c r="E541" s="28" t="s">
        <v>1439</v>
      </c>
      <c r="F541" s="28" t="s">
        <v>1529</v>
      </c>
      <c r="G541" s="28" t="s">
        <v>201</v>
      </c>
      <c r="H541" s="28" t="s">
        <v>1527</v>
      </c>
      <c r="I541" s="29" t="s">
        <v>1526</v>
      </c>
      <c r="J541" s="74">
        <v>87390</v>
      </c>
      <c r="K541" s="74">
        <v>-72545.67</v>
      </c>
      <c r="L541" s="74">
        <v>14844.33</v>
      </c>
    </row>
    <row r="542" spans="1:12" x14ac:dyDescent="0.35">
      <c r="A542" s="28">
        <v>2000400800</v>
      </c>
      <c r="B542" s="59" t="str">
        <f>VLOOKUP(A542,[3]รวม!$A$1:$C$789,3,FALSE)</f>
        <v>โรงเรียนศรียาภัย</v>
      </c>
      <c r="C542" s="28">
        <v>2000400800</v>
      </c>
      <c r="D542" s="29" t="str">
        <f>VLOOKUP(C542,[3]รวม!$A$1:$C$789,3,FALSE)</f>
        <v>โรงเรียนศรียาภัย</v>
      </c>
      <c r="E542" s="28" t="s">
        <v>1439</v>
      </c>
      <c r="F542" s="28" t="s">
        <v>1528</v>
      </c>
      <c r="G542" s="28" t="s">
        <v>201</v>
      </c>
      <c r="H542" s="28" t="s">
        <v>1527</v>
      </c>
      <c r="I542" s="29" t="s">
        <v>1526</v>
      </c>
      <c r="J542" s="74">
        <v>11000</v>
      </c>
      <c r="K542" s="74">
        <v>-9131.51</v>
      </c>
      <c r="L542" s="74">
        <v>1868.49</v>
      </c>
    </row>
    <row r="543" spans="1:12" x14ac:dyDescent="0.35">
      <c r="A543" s="28">
        <v>2000400018</v>
      </c>
      <c r="B543" s="59" t="str">
        <f>VLOOKUP(A543,[3]รวม!$A$1:$C$789,3,FALSE)</f>
        <v>ศูนย์การศึกษาพิเศษ เขตการศึกษา 3 (จังหวัดสงขลา)</v>
      </c>
      <c r="C543" s="28">
        <v>2000400018</v>
      </c>
      <c r="D543" s="29" t="str">
        <f>VLOOKUP(C543,[3]รวม!$A$1:$C$789,3,FALSE)</f>
        <v>ศูนย์การศึกษาพิเศษ เขตการศึกษา 3 (จังหวัดสงขลา)</v>
      </c>
      <c r="E543" s="28" t="s">
        <v>1439</v>
      </c>
      <c r="F543" s="28" t="s">
        <v>1525</v>
      </c>
      <c r="G543" s="28" t="s">
        <v>201</v>
      </c>
      <c r="H543" s="28" t="s">
        <v>1524</v>
      </c>
      <c r="I543" s="29" t="s">
        <v>1523</v>
      </c>
      <c r="J543" s="74">
        <v>16000</v>
      </c>
      <c r="K543" s="74">
        <v>-4979.7299999999996</v>
      </c>
      <c r="L543" s="74">
        <v>11020.27</v>
      </c>
    </row>
    <row r="544" spans="1:12" x14ac:dyDescent="0.35">
      <c r="A544" s="28">
        <v>2000400679</v>
      </c>
      <c r="B544" s="59" t="str">
        <f>VLOOKUP(A544,[3]รวม!$A$1:$C$789,3,FALSE)</f>
        <v xml:space="preserve">โรงเรียนมหาวชิราวุธ </v>
      </c>
      <c r="C544" s="28">
        <v>2000400679</v>
      </c>
      <c r="D544" s="29" t="str">
        <f>VLOOKUP(C544,[3]รวม!$A$1:$C$789,3,FALSE)</f>
        <v xml:space="preserve">โรงเรียนมหาวชิราวุธ </v>
      </c>
      <c r="E544" s="28" t="s">
        <v>1439</v>
      </c>
      <c r="F544" s="28" t="s">
        <v>1521</v>
      </c>
      <c r="G544" s="28" t="s">
        <v>201</v>
      </c>
      <c r="H544" s="28" t="s">
        <v>1518</v>
      </c>
      <c r="I544" s="29" t="s">
        <v>1520</v>
      </c>
      <c r="J544" s="74">
        <v>13500</v>
      </c>
      <c r="K544" s="74">
        <v>-13499</v>
      </c>
      <c r="L544" s="74">
        <v>1</v>
      </c>
    </row>
    <row r="545" spans="1:12" x14ac:dyDescent="0.35">
      <c r="A545" s="28">
        <v>2000400679</v>
      </c>
      <c r="B545" s="59" t="str">
        <f>VLOOKUP(A545,[3]รวม!$A$1:$C$789,3,FALSE)</f>
        <v xml:space="preserve">โรงเรียนมหาวชิราวุธ </v>
      </c>
      <c r="C545" s="28">
        <v>2000400679</v>
      </c>
      <c r="D545" s="29" t="str">
        <f>VLOOKUP(C545,[3]รวม!$A$1:$C$789,3,FALSE)</f>
        <v xml:space="preserve">โรงเรียนมหาวชิราวุธ </v>
      </c>
      <c r="E545" s="28" t="s">
        <v>1439</v>
      </c>
      <c r="F545" s="28" t="s">
        <v>1519</v>
      </c>
      <c r="G545" s="28" t="s">
        <v>201</v>
      </c>
      <c r="H545" s="28" t="s">
        <v>1518</v>
      </c>
      <c r="I545" s="29" t="s">
        <v>1517</v>
      </c>
      <c r="J545" s="74">
        <v>13320</v>
      </c>
      <c r="K545" s="74">
        <v>-13319</v>
      </c>
      <c r="L545" s="74">
        <v>1</v>
      </c>
    </row>
    <row r="546" spans="1:12" x14ac:dyDescent="0.35">
      <c r="A546" s="28">
        <v>2000400679</v>
      </c>
      <c r="B546" s="59" t="str">
        <f>VLOOKUP(A546,[3]รวม!$A$1:$C$789,3,FALSE)</f>
        <v xml:space="preserve">โรงเรียนมหาวชิราวุธ </v>
      </c>
      <c r="C546" s="28">
        <v>2000400679</v>
      </c>
      <c r="D546" s="29" t="str">
        <f>VLOOKUP(C546,[3]รวม!$A$1:$C$789,3,FALSE)</f>
        <v xml:space="preserve">โรงเรียนมหาวชิราวุธ </v>
      </c>
      <c r="E546" s="28" t="s">
        <v>1439</v>
      </c>
      <c r="F546" s="28" t="s">
        <v>1516</v>
      </c>
      <c r="G546" s="28" t="s">
        <v>201</v>
      </c>
      <c r="H546" s="28" t="s">
        <v>1515</v>
      </c>
      <c r="I546" s="29" t="s">
        <v>1514</v>
      </c>
      <c r="J546" s="74">
        <v>7990</v>
      </c>
      <c r="K546" s="74">
        <v>-7989</v>
      </c>
      <c r="L546" s="74">
        <v>1</v>
      </c>
    </row>
    <row r="547" spans="1:12" x14ac:dyDescent="0.35">
      <c r="A547" s="28">
        <v>2000400679</v>
      </c>
      <c r="B547" s="59" t="str">
        <f>VLOOKUP(A547,[3]รวม!$A$1:$C$789,3,FALSE)</f>
        <v xml:space="preserve">โรงเรียนมหาวชิราวุธ </v>
      </c>
      <c r="C547" s="28">
        <v>2000400679</v>
      </c>
      <c r="D547" s="29" t="str">
        <f>VLOOKUP(C547,[3]รวม!$A$1:$C$789,3,FALSE)</f>
        <v xml:space="preserve">โรงเรียนมหาวชิราวุธ </v>
      </c>
      <c r="E547" s="28" t="s">
        <v>1439</v>
      </c>
      <c r="F547" s="28" t="s">
        <v>1513</v>
      </c>
      <c r="G547" s="28" t="s">
        <v>201</v>
      </c>
      <c r="H547" s="28" t="s">
        <v>1501</v>
      </c>
      <c r="I547" s="29" t="s">
        <v>1512</v>
      </c>
      <c r="J547" s="74">
        <v>80000</v>
      </c>
      <c r="K547" s="74">
        <v>-79999</v>
      </c>
      <c r="L547" s="74">
        <v>1</v>
      </c>
    </row>
    <row r="548" spans="1:12" x14ac:dyDescent="0.35">
      <c r="A548" s="28">
        <v>2000400679</v>
      </c>
      <c r="B548" s="59" t="str">
        <f>VLOOKUP(A548,[3]รวม!$A$1:$C$789,3,FALSE)</f>
        <v xml:space="preserve">โรงเรียนมหาวชิราวุธ </v>
      </c>
      <c r="C548" s="28">
        <v>2000400679</v>
      </c>
      <c r="D548" s="29" t="str">
        <f>VLOOKUP(C548,[3]รวม!$A$1:$C$789,3,FALSE)</f>
        <v xml:space="preserve">โรงเรียนมหาวชิราวุธ </v>
      </c>
      <c r="E548" s="28" t="s">
        <v>1439</v>
      </c>
      <c r="F548" s="28" t="s">
        <v>1511</v>
      </c>
      <c r="G548" s="28" t="s">
        <v>201</v>
      </c>
      <c r="H548" s="28" t="s">
        <v>1501</v>
      </c>
      <c r="I548" s="29" t="s">
        <v>1510</v>
      </c>
      <c r="J548" s="74">
        <v>160000</v>
      </c>
      <c r="K548" s="74">
        <v>-159999</v>
      </c>
      <c r="L548" s="74">
        <v>1</v>
      </c>
    </row>
    <row r="549" spans="1:12" x14ac:dyDescent="0.35">
      <c r="A549" s="28">
        <v>2000400679</v>
      </c>
      <c r="B549" s="59" t="str">
        <f>VLOOKUP(A549,[3]รวม!$A$1:$C$789,3,FALSE)</f>
        <v xml:space="preserve">โรงเรียนมหาวชิราวุธ </v>
      </c>
      <c r="C549" s="28">
        <v>2000400679</v>
      </c>
      <c r="D549" s="29" t="str">
        <f>VLOOKUP(C549,[3]รวม!$A$1:$C$789,3,FALSE)</f>
        <v xml:space="preserve">โรงเรียนมหาวชิราวุธ </v>
      </c>
      <c r="E549" s="28" t="s">
        <v>1439</v>
      </c>
      <c r="F549" s="28" t="s">
        <v>1509</v>
      </c>
      <c r="G549" s="28" t="s">
        <v>201</v>
      </c>
      <c r="H549" s="28" t="s">
        <v>1501</v>
      </c>
      <c r="I549" s="29" t="s">
        <v>1508</v>
      </c>
      <c r="J549" s="74">
        <v>26000</v>
      </c>
      <c r="K549" s="74">
        <v>-25999</v>
      </c>
      <c r="L549" s="74">
        <v>1</v>
      </c>
    </row>
    <row r="550" spans="1:12" x14ac:dyDescent="0.35">
      <c r="A550" s="28">
        <v>2000400679</v>
      </c>
      <c r="B550" s="59" t="str">
        <f>VLOOKUP(A550,[3]รวม!$A$1:$C$789,3,FALSE)</f>
        <v xml:space="preserve">โรงเรียนมหาวชิราวุธ </v>
      </c>
      <c r="C550" s="28">
        <v>2000400679</v>
      </c>
      <c r="D550" s="29" t="str">
        <f>VLOOKUP(C550,[3]รวม!$A$1:$C$789,3,FALSE)</f>
        <v xml:space="preserve">โรงเรียนมหาวชิราวุธ </v>
      </c>
      <c r="E550" s="28" t="s">
        <v>1439</v>
      </c>
      <c r="F550" s="28" t="s">
        <v>1507</v>
      </c>
      <c r="G550" s="28" t="s">
        <v>201</v>
      </c>
      <c r="H550" s="28" t="s">
        <v>1501</v>
      </c>
      <c r="I550" s="29" t="s">
        <v>1506</v>
      </c>
      <c r="J550" s="74">
        <v>56000</v>
      </c>
      <c r="K550" s="74">
        <v>-55999</v>
      </c>
      <c r="L550" s="74">
        <v>1</v>
      </c>
    </row>
    <row r="551" spans="1:12" x14ac:dyDescent="0.35">
      <c r="A551" s="28">
        <v>2000400679</v>
      </c>
      <c r="B551" s="59" t="str">
        <f>VLOOKUP(A551,[3]รวม!$A$1:$C$789,3,FALSE)</f>
        <v xml:space="preserve">โรงเรียนมหาวชิราวุธ </v>
      </c>
      <c r="C551" s="28">
        <v>2000400679</v>
      </c>
      <c r="D551" s="29" t="str">
        <f>VLOOKUP(C551,[3]รวม!$A$1:$C$789,3,FALSE)</f>
        <v xml:space="preserve">โรงเรียนมหาวชิราวุธ </v>
      </c>
      <c r="E551" s="28" t="s">
        <v>1439</v>
      </c>
      <c r="F551" s="28" t="s">
        <v>1505</v>
      </c>
      <c r="G551" s="28" t="s">
        <v>201</v>
      </c>
      <c r="H551" s="28" t="s">
        <v>1501</v>
      </c>
      <c r="I551" s="29" t="s">
        <v>1504</v>
      </c>
      <c r="J551" s="74">
        <v>12000</v>
      </c>
      <c r="K551" s="74">
        <v>-11999</v>
      </c>
      <c r="L551" s="74">
        <v>1</v>
      </c>
    </row>
    <row r="552" spans="1:12" x14ac:dyDescent="0.35">
      <c r="A552" s="28">
        <v>2000400679</v>
      </c>
      <c r="B552" s="59" t="str">
        <f>VLOOKUP(A552,[3]รวม!$A$1:$C$789,3,FALSE)</f>
        <v xml:space="preserve">โรงเรียนมหาวชิราวุธ </v>
      </c>
      <c r="C552" s="28">
        <v>2000400679</v>
      </c>
      <c r="D552" s="29" t="str">
        <f>VLOOKUP(C552,[3]รวม!$A$1:$C$789,3,FALSE)</f>
        <v xml:space="preserve">โรงเรียนมหาวชิราวุธ </v>
      </c>
      <c r="E552" s="28" t="s">
        <v>1439</v>
      </c>
      <c r="F552" s="28" t="s">
        <v>1503</v>
      </c>
      <c r="G552" s="28" t="s">
        <v>201</v>
      </c>
      <c r="H552" s="28" t="s">
        <v>1501</v>
      </c>
      <c r="I552" s="29" t="s">
        <v>2570</v>
      </c>
      <c r="J552" s="74">
        <v>58000</v>
      </c>
      <c r="K552" s="74">
        <v>-57999</v>
      </c>
      <c r="L552" s="74">
        <v>1</v>
      </c>
    </row>
    <row r="553" spans="1:12" x14ac:dyDescent="0.35">
      <c r="A553" s="28">
        <v>2000400679</v>
      </c>
      <c r="B553" s="59" t="str">
        <f>VLOOKUP(A553,[3]รวม!$A$1:$C$789,3,FALSE)</f>
        <v xml:space="preserve">โรงเรียนมหาวชิราวุธ </v>
      </c>
      <c r="C553" s="28">
        <v>2000400679</v>
      </c>
      <c r="D553" s="29" t="str">
        <f>VLOOKUP(C553,[3]รวม!$A$1:$C$789,3,FALSE)</f>
        <v xml:space="preserve">โรงเรียนมหาวชิราวุธ </v>
      </c>
      <c r="E553" s="28" t="s">
        <v>1439</v>
      </c>
      <c r="F553" s="28" t="s">
        <v>1502</v>
      </c>
      <c r="G553" s="28" t="s">
        <v>201</v>
      </c>
      <c r="H553" s="28" t="s">
        <v>1501</v>
      </c>
      <c r="I553" s="29" t="s">
        <v>1500</v>
      </c>
      <c r="J553" s="74">
        <v>28000</v>
      </c>
      <c r="K553" s="74">
        <v>-27999</v>
      </c>
      <c r="L553" s="74">
        <v>1</v>
      </c>
    </row>
    <row r="554" spans="1:12" x14ac:dyDescent="0.35">
      <c r="A554" s="28">
        <v>2000400679</v>
      </c>
      <c r="B554" s="59" t="str">
        <f>VLOOKUP(A554,[3]รวม!$A$1:$C$789,3,FALSE)</f>
        <v xml:space="preserve">โรงเรียนมหาวชิราวุธ </v>
      </c>
      <c r="C554" s="28">
        <v>2000400679</v>
      </c>
      <c r="D554" s="29" t="str">
        <f>VLOOKUP(C554,[3]รวม!$A$1:$C$789,3,FALSE)</f>
        <v xml:space="preserve">โรงเรียนมหาวชิราวุธ </v>
      </c>
      <c r="E554" s="28" t="s">
        <v>1439</v>
      </c>
      <c r="F554" s="28" t="s">
        <v>1499</v>
      </c>
      <c r="G554" s="28" t="s">
        <v>201</v>
      </c>
      <c r="H554" s="28" t="s">
        <v>1498</v>
      </c>
      <c r="I554" s="29" t="s">
        <v>1497</v>
      </c>
      <c r="J554" s="74">
        <v>99000</v>
      </c>
      <c r="K554" s="74">
        <v>-64860.82</v>
      </c>
      <c r="L554" s="74">
        <v>34139.18</v>
      </c>
    </row>
    <row r="555" spans="1:12" x14ac:dyDescent="0.35">
      <c r="A555" s="28">
        <v>2000400679</v>
      </c>
      <c r="B555" s="59" t="str">
        <f>VLOOKUP(A555,[3]รวม!$A$1:$C$789,3,FALSE)</f>
        <v xml:space="preserve">โรงเรียนมหาวชิราวุธ </v>
      </c>
      <c r="C555" s="28">
        <v>2000400679</v>
      </c>
      <c r="D555" s="29" t="str">
        <f>VLOOKUP(C555,[3]รวม!$A$1:$C$789,3,FALSE)</f>
        <v xml:space="preserve">โรงเรียนมหาวชิราวุธ </v>
      </c>
      <c r="E555" s="28" t="s">
        <v>1439</v>
      </c>
      <c r="F555" s="28" t="s">
        <v>1496</v>
      </c>
      <c r="G555" s="28" t="s">
        <v>201</v>
      </c>
      <c r="H555" s="28" t="s">
        <v>1493</v>
      </c>
      <c r="I555" s="29" t="s">
        <v>1495</v>
      </c>
      <c r="J555" s="74">
        <v>55000</v>
      </c>
      <c r="K555" s="74">
        <v>-54999</v>
      </c>
      <c r="L555" s="74">
        <v>1</v>
      </c>
    </row>
    <row r="556" spans="1:12" x14ac:dyDescent="0.35">
      <c r="A556" s="28">
        <v>2000400679</v>
      </c>
      <c r="B556" s="59" t="str">
        <f>VLOOKUP(A556,[3]รวม!$A$1:$C$789,3,FALSE)</f>
        <v xml:space="preserve">โรงเรียนมหาวชิราวุธ </v>
      </c>
      <c r="C556" s="28">
        <v>2000400679</v>
      </c>
      <c r="D556" s="29" t="str">
        <f>VLOOKUP(C556,[3]รวม!$A$1:$C$789,3,FALSE)</f>
        <v xml:space="preserve">โรงเรียนมหาวชิราวุธ </v>
      </c>
      <c r="E556" s="28" t="s">
        <v>1439</v>
      </c>
      <c r="F556" s="28" t="s">
        <v>1494</v>
      </c>
      <c r="G556" s="28" t="s">
        <v>201</v>
      </c>
      <c r="H556" s="28" t="s">
        <v>1493</v>
      </c>
      <c r="I556" s="29" t="s">
        <v>1492</v>
      </c>
      <c r="J556" s="74">
        <v>5900</v>
      </c>
      <c r="K556" s="74">
        <v>-5899</v>
      </c>
      <c r="L556" s="74">
        <v>1</v>
      </c>
    </row>
    <row r="557" spans="1:12" x14ac:dyDescent="0.35">
      <c r="A557" s="28">
        <v>2000400679</v>
      </c>
      <c r="B557" s="59" t="str">
        <f>VLOOKUP(A557,[3]รวม!$A$1:$C$789,3,FALSE)</f>
        <v xml:space="preserve">โรงเรียนมหาวชิราวุธ </v>
      </c>
      <c r="C557" s="28">
        <v>2000400679</v>
      </c>
      <c r="D557" s="29" t="str">
        <f>VLOOKUP(C557,[3]รวม!$A$1:$C$789,3,FALSE)</f>
        <v xml:space="preserve">โรงเรียนมหาวชิราวุธ </v>
      </c>
      <c r="E557" s="28" t="s">
        <v>1439</v>
      </c>
      <c r="F557" s="28" t="s">
        <v>1491</v>
      </c>
      <c r="G557" s="28" t="s">
        <v>201</v>
      </c>
      <c r="H557" s="28" t="s">
        <v>1490</v>
      </c>
      <c r="I557" s="29" t="s">
        <v>1489</v>
      </c>
      <c r="J557" s="74">
        <v>7900</v>
      </c>
      <c r="K557" s="74">
        <v>-7899</v>
      </c>
      <c r="L557" s="74">
        <v>1</v>
      </c>
    </row>
    <row r="558" spans="1:12" x14ac:dyDescent="0.35">
      <c r="A558" s="28">
        <v>2000400679</v>
      </c>
      <c r="B558" s="59" t="str">
        <f>VLOOKUP(A558,[3]รวม!$A$1:$C$789,3,FALSE)</f>
        <v xml:space="preserve">โรงเรียนมหาวชิราวุธ </v>
      </c>
      <c r="C558" s="28">
        <v>2000400679</v>
      </c>
      <c r="D558" s="29" t="str">
        <f>VLOOKUP(C558,[3]รวม!$A$1:$C$789,3,FALSE)</f>
        <v xml:space="preserve">โรงเรียนมหาวชิราวุธ </v>
      </c>
      <c r="E558" s="28" t="s">
        <v>1439</v>
      </c>
      <c r="F558" s="28" t="s">
        <v>1488</v>
      </c>
      <c r="G558" s="28" t="s">
        <v>201</v>
      </c>
      <c r="H558" s="28" t="s">
        <v>1487</v>
      </c>
      <c r="I558" s="29" t="s">
        <v>1486</v>
      </c>
      <c r="J558" s="74">
        <v>29121</v>
      </c>
      <c r="K558" s="74">
        <v>-29120</v>
      </c>
      <c r="L558" s="74">
        <v>1</v>
      </c>
    </row>
    <row r="559" spans="1:12" x14ac:dyDescent="0.35">
      <c r="A559" s="28">
        <v>2000400679</v>
      </c>
      <c r="B559" s="59" t="str">
        <f>VLOOKUP(A559,[3]รวม!$A$1:$C$789,3,FALSE)</f>
        <v xml:space="preserve">โรงเรียนมหาวชิราวุธ </v>
      </c>
      <c r="C559" s="28">
        <v>2000400679</v>
      </c>
      <c r="D559" s="29" t="str">
        <f>VLOOKUP(C559,[3]รวม!$A$1:$C$789,3,FALSE)</f>
        <v xml:space="preserve">โรงเรียนมหาวชิราวุธ </v>
      </c>
      <c r="E559" s="28" t="s">
        <v>1439</v>
      </c>
      <c r="F559" s="28" t="s">
        <v>1485</v>
      </c>
      <c r="G559" s="28" t="s">
        <v>201</v>
      </c>
      <c r="H559" s="28" t="s">
        <v>1359</v>
      </c>
      <c r="I559" s="29" t="s">
        <v>1483</v>
      </c>
      <c r="J559" s="74">
        <v>29990</v>
      </c>
      <c r="K559" s="74">
        <v>-29989</v>
      </c>
      <c r="L559" s="74">
        <v>1</v>
      </c>
    </row>
    <row r="560" spans="1:12" x14ac:dyDescent="0.35">
      <c r="A560" s="28">
        <v>2000400679</v>
      </c>
      <c r="B560" s="59" t="str">
        <f>VLOOKUP(A560,[3]รวม!$A$1:$C$789,3,FALSE)</f>
        <v xml:space="preserve">โรงเรียนมหาวชิราวุธ </v>
      </c>
      <c r="C560" s="28">
        <v>2000400679</v>
      </c>
      <c r="D560" s="29" t="str">
        <f>VLOOKUP(C560,[3]รวม!$A$1:$C$789,3,FALSE)</f>
        <v xml:space="preserve">โรงเรียนมหาวชิราวุธ </v>
      </c>
      <c r="E560" s="28" t="s">
        <v>1439</v>
      </c>
      <c r="F560" s="28" t="s">
        <v>1484</v>
      </c>
      <c r="G560" s="28" t="s">
        <v>201</v>
      </c>
      <c r="H560" s="28" t="s">
        <v>1359</v>
      </c>
      <c r="I560" s="29" t="s">
        <v>1483</v>
      </c>
      <c r="J560" s="74">
        <v>29990</v>
      </c>
      <c r="K560" s="74">
        <v>-29989</v>
      </c>
      <c r="L560" s="74">
        <v>1</v>
      </c>
    </row>
    <row r="561" spans="1:12" x14ac:dyDescent="0.35">
      <c r="A561" s="28">
        <v>2000400679</v>
      </c>
      <c r="B561" s="59" t="str">
        <f>VLOOKUP(A561,[3]รวม!$A$1:$C$789,3,FALSE)</f>
        <v xml:space="preserve">โรงเรียนมหาวชิราวุธ </v>
      </c>
      <c r="C561" s="28">
        <v>2000400679</v>
      </c>
      <c r="D561" s="29" t="str">
        <f>VLOOKUP(C561,[3]รวม!$A$1:$C$789,3,FALSE)</f>
        <v xml:space="preserve">โรงเรียนมหาวชิราวุธ </v>
      </c>
      <c r="E561" s="28" t="s">
        <v>1439</v>
      </c>
      <c r="F561" s="28" t="s">
        <v>1482</v>
      </c>
      <c r="G561" s="28" t="s">
        <v>201</v>
      </c>
      <c r="H561" s="28" t="s">
        <v>1481</v>
      </c>
      <c r="I561" s="29" t="s">
        <v>1480</v>
      </c>
      <c r="J561" s="74">
        <v>12000</v>
      </c>
      <c r="K561" s="74">
        <v>-11999</v>
      </c>
      <c r="L561" s="74">
        <v>1</v>
      </c>
    </row>
    <row r="562" spans="1:12" x14ac:dyDescent="0.35">
      <c r="A562" s="28">
        <v>2000400679</v>
      </c>
      <c r="B562" s="59" t="str">
        <f>VLOOKUP(A562,[3]รวม!$A$1:$C$789,3,FALSE)</f>
        <v xml:space="preserve">โรงเรียนมหาวชิราวุธ </v>
      </c>
      <c r="C562" s="28">
        <v>2000400679</v>
      </c>
      <c r="D562" s="29" t="str">
        <f>VLOOKUP(C562,[3]รวม!$A$1:$C$789,3,FALSE)</f>
        <v xml:space="preserve">โรงเรียนมหาวชิราวุธ </v>
      </c>
      <c r="E562" s="28" t="s">
        <v>1439</v>
      </c>
      <c r="F562" s="28" t="s">
        <v>1479</v>
      </c>
      <c r="G562" s="28" t="s">
        <v>201</v>
      </c>
      <c r="H562" s="28" t="s">
        <v>1478</v>
      </c>
      <c r="I562" s="29" t="s">
        <v>1477</v>
      </c>
      <c r="J562" s="74">
        <v>8600</v>
      </c>
      <c r="K562" s="74">
        <v>-6272.11</v>
      </c>
      <c r="L562" s="74">
        <v>2327.89</v>
      </c>
    </row>
    <row r="563" spans="1:12" x14ac:dyDescent="0.35">
      <c r="A563" s="28">
        <v>2000400679</v>
      </c>
      <c r="B563" s="59" t="str">
        <f>VLOOKUP(A563,[3]รวม!$A$1:$C$789,3,FALSE)</f>
        <v xml:space="preserve">โรงเรียนมหาวชิราวุธ </v>
      </c>
      <c r="C563" s="28">
        <v>2000400679</v>
      </c>
      <c r="D563" s="29" t="str">
        <f>VLOOKUP(C563,[3]รวม!$A$1:$C$789,3,FALSE)</f>
        <v xml:space="preserve">โรงเรียนมหาวชิราวุธ </v>
      </c>
      <c r="E563" s="28" t="s">
        <v>1439</v>
      </c>
      <c r="F563" s="28" t="s">
        <v>1476</v>
      </c>
      <c r="G563" s="28" t="s">
        <v>201</v>
      </c>
      <c r="H563" s="28" t="s">
        <v>1472</v>
      </c>
      <c r="I563" s="29" t="s">
        <v>1474</v>
      </c>
      <c r="J563" s="74">
        <v>38000</v>
      </c>
      <c r="K563" s="74">
        <v>-33000.89</v>
      </c>
      <c r="L563" s="74">
        <v>4999.1099999999997</v>
      </c>
    </row>
    <row r="564" spans="1:12" x14ac:dyDescent="0.35">
      <c r="A564" s="28">
        <v>2000400679</v>
      </c>
      <c r="B564" s="59" t="str">
        <f>VLOOKUP(A564,[3]รวม!$A$1:$C$789,3,FALSE)</f>
        <v xml:space="preserve">โรงเรียนมหาวชิราวุธ </v>
      </c>
      <c r="C564" s="28">
        <v>2000400679</v>
      </c>
      <c r="D564" s="29" t="str">
        <f>VLOOKUP(C564,[3]รวม!$A$1:$C$789,3,FALSE)</f>
        <v xml:space="preserve">โรงเรียนมหาวชิราวุธ </v>
      </c>
      <c r="E564" s="28" t="s">
        <v>1439</v>
      </c>
      <c r="F564" s="28" t="s">
        <v>1475</v>
      </c>
      <c r="G564" s="28" t="s">
        <v>201</v>
      </c>
      <c r="H564" s="28" t="s">
        <v>1472</v>
      </c>
      <c r="I564" s="29" t="s">
        <v>1474</v>
      </c>
      <c r="J564" s="74">
        <v>20200</v>
      </c>
      <c r="K564" s="74">
        <v>-17542.580000000002</v>
      </c>
      <c r="L564" s="74">
        <v>2657.42</v>
      </c>
    </row>
    <row r="565" spans="1:12" x14ac:dyDescent="0.35">
      <c r="A565" s="28">
        <v>2000400679</v>
      </c>
      <c r="B565" s="59" t="str">
        <f>VLOOKUP(A565,[3]รวม!$A$1:$C$789,3,FALSE)</f>
        <v xml:space="preserve">โรงเรียนมหาวชิราวุธ </v>
      </c>
      <c r="C565" s="28">
        <v>2000400679</v>
      </c>
      <c r="D565" s="29" t="str">
        <f>VLOOKUP(C565,[3]รวม!$A$1:$C$789,3,FALSE)</f>
        <v xml:space="preserve">โรงเรียนมหาวชิราวุธ </v>
      </c>
      <c r="E565" s="28" t="s">
        <v>1439</v>
      </c>
      <c r="F565" s="28" t="s">
        <v>1473</v>
      </c>
      <c r="G565" s="28" t="s">
        <v>201</v>
      </c>
      <c r="H565" s="28" t="s">
        <v>1472</v>
      </c>
      <c r="I565" s="29" t="s">
        <v>1471</v>
      </c>
      <c r="J565" s="74">
        <v>10000</v>
      </c>
      <c r="K565" s="74">
        <v>-8922.3700000000008</v>
      </c>
      <c r="L565" s="74">
        <v>1077.6300000000001</v>
      </c>
    </row>
    <row r="566" spans="1:12" x14ac:dyDescent="0.35">
      <c r="A566" s="28">
        <v>2000400679</v>
      </c>
      <c r="B566" s="59" t="str">
        <f>VLOOKUP(A566,[3]รวม!$A$1:$C$789,3,FALSE)</f>
        <v xml:space="preserve">โรงเรียนมหาวชิราวุธ </v>
      </c>
      <c r="C566" s="28">
        <v>2000400679</v>
      </c>
      <c r="D566" s="29" t="str">
        <f>VLOOKUP(C566,[3]รวม!$A$1:$C$789,3,FALSE)</f>
        <v xml:space="preserve">โรงเรียนมหาวชิราวุธ </v>
      </c>
      <c r="E566" s="28" t="s">
        <v>1439</v>
      </c>
      <c r="F566" s="28" t="s">
        <v>1470</v>
      </c>
      <c r="G566" s="28" t="s">
        <v>201</v>
      </c>
      <c r="H566" s="28" t="s">
        <v>1469</v>
      </c>
      <c r="I566" s="29" t="s">
        <v>1468</v>
      </c>
      <c r="J566" s="74">
        <v>95600</v>
      </c>
      <c r="K566" s="74">
        <v>-14631.2</v>
      </c>
      <c r="L566" s="74">
        <v>80968.800000000003</v>
      </c>
    </row>
    <row r="567" spans="1:12" x14ac:dyDescent="0.35">
      <c r="A567" s="28">
        <v>2000400563</v>
      </c>
      <c r="B567" s="59" t="str">
        <f>VLOOKUP(A567,[3]รวม!$A$1:$C$789,3,FALSE)</f>
        <v>โรงเรียนราชประชานุเคราะห์ 42</v>
      </c>
      <c r="C567" s="28">
        <v>2000400563</v>
      </c>
      <c r="D567" s="29" t="str">
        <f>VLOOKUP(C567,[3]รวม!$A$1:$C$789,3,FALSE)</f>
        <v>โรงเรียนราชประชานุเคราะห์ 42</v>
      </c>
      <c r="E567" s="28" t="s">
        <v>1439</v>
      </c>
      <c r="F567" s="28" t="s">
        <v>1467</v>
      </c>
      <c r="G567" s="28" t="s">
        <v>201</v>
      </c>
      <c r="H567" s="28" t="s">
        <v>1463</v>
      </c>
      <c r="I567" s="29" t="s">
        <v>1445</v>
      </c>
      <c r="J567" s="74">
        <v>8000</v>
      </c>
      <c r="K567" s="74">
        <v>-7999</v>
      </c>
      <c r="L567" s="74">
        <v>1</v>
      </c>
    </row>
    <row r="568" spans="1:12" x14ac:dyDescent="0.35">
      <c r="A568" s="28">
        <v>2000400563</v>
      </c>
      <c r="B568" s="59" t="str">
        <f>VLOOKUP(A568,[3]รวม!$A$1:$C$789,3,FALSE)</f>
        <v>โรงเรียนราชประชานุเคราะห์ 42</v>
      </c>
      <c r="C568" s="28">
        <v>2000400563</v>
      </c>
      <c r="D568" s="29" t="str">
        <f>VLOOKUP(C568,[3]รวม!$A$1:$C$789,3,FALSE)</f>
        <v>โรงเรียนราชประชานุเคราะห์ 42</v>
      </c>
      <c r="E568" s="28" t="s">
        <v>1439</v>
      </c>
      <c r="F568" s="28" t="s">
        <v>1466</v>
      </c>
      <c r="G568" s="28" t="s">
        <v>201</v>
      </c>
      <c r="H568" s="28" t="s">
        <v>1463</v>
      </c>
      <c r="I568" s="29" t="s">
        <v>1445</v>
      </c>
      <c r="J568" s="74">
        <v>8000</v>
      </c>
      <c r="K568" s="74">
        <v>-7999</v>
      </c>
      <c r="L568" s="74">
        <v>1</v>
      </c>
    </row>
    <row r="569" spans="1:12" x14ac:dyDescent="0.35">
      <c r="A569" s="28">
        <v>2000400563</v>
      </c>
      <c r="B569" s="59" t="str">
        <f>VLOOKUP(A569,[3]รวม!$A$1:$C$789,3,FALSE)</f>
        <v>โรงเรียนราชประชานุเคราะห์ 42</v>
      </c>
      <c r="C569" s="28">
        <v>2000400563</v>
      </c>
      <c r="D569" s="29" t="str">
        <f>VLOOKUP(C569,[3]รวม!$A$1:$C$789,3,FALSE)</f>
        <v>โรงเรียนราชประชานุเคราะห์ 42</v>
      </c>
      <c r="E569" s="28" t="s">
        <v>1439</v>
      </c>
      <c r="F569" s="28" t="s">
        <v>1465</v>
      </c>
      <c r="G569" s="28" t="s">
        <v>201</v>
      </c>
      <c r="H569" s="28" t="s">
        <v>1463</v>
      </c>
      <c r="I569" s="29" t="s">
        <v>1445</v>
      </c>
      <c r="J569" s="74">
        <v>8000</v>
      </c>
      <c r="K569" s="74">
        <v>-7999</v>
      </c>
      <c r="L569" s="74">
        <v>1</v>
      </c>
    </row>
    <row r="570" spans="1:12" x14ac:dyDescent="0.35">
      <c r="A570" s="28">
        <v>2000400563</v>
      </c>
      <c r="B570" s="59" t="str">
        <f>VLOOKUP(A570,[3]รวม!$A$1:$C$789,3,FALSE)</f>
        <v>โรงเรียนราชประชานุเคราะห์ 42</v>
      </c>
      <c r="C570" s="28">
        <v>2000400563</v>
      </c>
      <c r="D570" s="29" t="str">
        <f>VLOOKUP(C570,[3]รวม!$A$1:$C$789,3,FALSE)</f>
        <v>โรงเรียนราชประชานุเคราะห์ 42</v>
      </c>
      <c r="E570" s="28" t="s">
        <v>1439</v>
      </c>
      <c r="F570" s="28" t="s">
        <v>1464</v>
      </c>
      <c r="G570" s="28" t="s">
        <v>201</v>
      </c>
      <c r="H570" s="28" t="s">
        <v>1463</v>
      </c>
      <c r="I570" s="29" t="s">
        <v>1445</v>
      </c>
      <c r="J570" s="74">
        <v>8000</v>
      </c>
      <c r="K570" s="74">
        <v>-7999</v>
      </c>
      <c r="L570" s="74">
        <v>1</v>
      </c>
    </row>
    <row r="571" spans="1:12" x14ac:dyDescent="0.35">
      <c r="A571" s="28">
        <v>2000400563</v>
      </c>
      <c r="B571" s="59" t="str">
        <f>VLOOKUP(A571,[3]รวม!$A$1:$C$789,3,FALSE)</f>
        <v>โรงเรียนราชประชานุเคราะห์ 42</v>
      </c>
      <c r="C571" s="28">
        <v>2000400563</v>
      </c>
      <c r="D571" s="29" t="str">
        <f>VLOOKUP(C571,[3]รวม!$A$1:$C$789,3,FALSE)</f>
        <v>โรงเรียนราชประชานุเคราะห์ 42</v>
      </c>
      <c r="E571" s="28" t="s">
        <v>1439</v>
      </c>
      <c r="F571" s="28" t="s">
        <v>1462</v>
      </c>
      <c r="G571" s="28" t="s">
        <v>201</v>
      </c>
      <c r="H571" s="28" t="s">
        <v>1461</v>
      </c>
      <c r="I571" s="29" t="s">
        <v>1445</v>
      </c>
      <c r="J571" s="74">
        <v>40000</v>
      </c>
      <c r="K571" s="74">
        <v>-9958</v>
      </c>
      <c r="L571" s="74">
        <v>30042</v>
      </c>
    </row>
    <row r="572" spans="1:12" x14ac:dyDescent="0.35">
      <c r="A572" s="28">
        <v>2000400563</v>
      </c>
      <c r="B572" s="59" t="str">
        <f>VLOOKUP(A572,[3]รวม!$A$1:$C$789,3,FALSE)</f>
        <v>โรงเรียนราชประชานุเคราะห์ 42</v>
      </c>
      <c r="C572" s="28">
        <v>2000400563</v>
      </c>
      <c r="D572" s="29" t="str">
        <f>VLOOKUP(C572,[3]รวม!$A$1:$C$789,3,FALSE)</f>
        <v>โรงเรียนราชประชานุเคราะห์ 42</v>
      </c>
      <c r="E572" s="28" t="s">
        <v>1439</v>
      </c>
      <c r="F572" s="28" t="s">
        <v>1460</v>
      </c>
      <c r="G572" s="28" t="s">
        <v>201</v>
      </c>
      <c r="H572" s="28" t="s">
        <v>1457</v>
      </c>
      <c r="I572" s="29" t="s">
        <v>1459</v>
      </c>
      <c r="J572" s="74">
        <v>20000</v>
      </c>
      <c r="K572" s="74">
        <v>-996.96</v>
      </c>
      <c r="L572" s="74">
        <v>19003.04</v>
      </c>
    </row>
    <row r="573" spans="1:12" x14ac:dyDescent="0.35">
      <c r="A573" s="28">
        <v>2000400563</v>
      </c>
      <c r="B573" s="59" t="str">
        <f>VLOOKUP(A573,[3]รวม!$A$1:$C$789,3,FALSE)</f>
        <v>โรงเรียนราชประชานุเคราะห์ 42</v>
      </c>
      <c r="C573" s="28">
        <v>2000400563</v>
      </c>
      <c r="D573" s="29" t="str">
        <f>VLOOKUP(C573,[3]รวม!$A$1:$C$789,3,FALSE)</f>
        <v>โรงเรียนราชประชานุเคราะห์ 42</v>
      </c>
      <c r="E573" s="28" t="s">
        <v>1439</v>
      </c>
      <c r="F573" s="28" t="s">
        <v>1458</v>
      </c>
      <c r="G573" s="28" t="s">
        <v>201</v>
      </c>
      <c r="H573" s="28" t="s">
        <v>1457</v>
      </c>
      <c r="I573" s="29" t="s">
        <v>1448</v>
      </c>
      <c r="J573" s="74">
        <v>30000</v>
      </c>
      <c r="K573" s="74">
        <v>-1495.44</v>
      </c>
      <c r="L573" s="74">
        <v>28504.560000000001</v>
      </c>
    </row>
    <row r="574" spans="1:12" x14ac:dyDescent="0.35">
      <c r="A574" s="28">
        <v>2000400805</v>
      </c>
      <c r="B574" s="59" t="str">
        <f>VLOOKUP(A574,[3]รวม!$A$1:$C$789,3,FALSE)</f>
        <v>โรงเรียนวิทยาศาสตร์จุฬาภรณราชวิทยาลัยสตูล</v>
      </c>
      <c r="C574" s="28">
        <v>2000400805</v>
      </c>
      <c r="D574" s="29" t="str">
        <f>VLOOKUP(C574,[3]รวม!$A$1:$C$789,3,FALSE)</f>
        <v>โรงเรียนวิทยาศาสตร์จุฬาภรณราชวิทยาลัยสตูล</v>
      </c>
      <c r="E574" s="28" t="s">
        <v>1439</v>
      </c>
      <c r="F574" s="28" t="s">
        <v>1456</v>
      </c>
      <c r="G574" s="28" t="s">
        <v>201</v>
      </c>
      <c r="H574" s="28" t="s">
        <v>1455</v>
      </c>
      <c r="I574" s="29" t="s">
        <v>1454</v>
      </c>
      <c r="J574" s="74">
        <v>2000000</v>
      </c>
      <c r="K574" s="74">
        <v>-760913.23</v>
      </c>
      <c r="L574" s="74">
        <v>1239086.77</v>
      </c>
    </row>
    <row r="575" spans="1:12" x14ac:dyDescent="0.35">
      <c r="A575" s="28">
        <v>2000400037</v>
      </c>
      <c r="B575" s="59" t="str">
        <f>VLOOKUP(A575,[3]รวม!$A$1:$C$789,3,FALSE)</f>
        <v>ศูนย์การศึกษาพิเศษ ประจำจังหวัดพัทลุง</v>
      </c>
      <c r="C575" s="28">
        <v>2000400037</v>
      </c>
      <c r="D575" s="29" t="str">
        <f>VLOOKUP(C575,[3]รวม!$A$1:$C$789,3,FALSE)</f>
        <v>ศูนย์การศึกษาพิเศษ ประจำจังหวัดพัทลุง</v>
      </c>
      <c r="E575" s="28" t="s">
        <v>1439</v>
      </c>
      <c r="F575" s="28" t="s">
        <v>1452</v>
      </c>
      <c r="G575" s="28" t="s">
        <v>201</v>
      </c>
      <c r="H575" s="28" t="s">
        <v>1451</v>
      </c>
      <c r="I575" s="29" t="s">
        <v>1445</v>
      </c>
      <c r="J575" s="74">
        <v>8000</v>
      </c>
      <c r="K575" s="74">
        <v>-5378.63</v>
      </c>
      <c r="L575" s="74">
        <v>2621.37</v>
      </c>
    </row>
    <row r="576" spans="1:12" x14ac:dyDescent="0.35">
      <c r="A576" s="28">
        <v>2000400532</v>
      </c>
      <c r="B576" s="59" t="str">
        <f>VLOOKUP(A576,[3]รวม!$A$1:$C$789,3,FALSE)</f>
        <v>โรงเรียนราชประชานุเคราะห์ 65</v>
      </c>
      <c r="C576" s="28">
        <v>2000400532</v>
      </c>
      <c r="D576" s="29" t="str">
        <f>VLOOKUP(C576,[3]รวม!$A$1:$C$789,3,FALSE)</f>
        <v>โรงเรียนราชประชานุเคราะห์ 65</v>
      </c>
      <c r="E576" s="28" t="s">
        <v>1439</v>
      </c>
      <c r="F576" s="28" t="s">
        <v>1450</v>
      </c>
      <c r="G576" s="28" t="s">
        <v>201</v>
      </c>
      <c r="H576" s="28" t="s">
        <v>1449</v>
      </c>
      <c r="I576" s="29" t="s">
        <v>1448</v>
      </c>
      <c r="J576" s="74">
        <v>60000</v>
      </c>
      <c r="K576" s="74">
        <v>-2136.9899999999998</v>
      </c>
      <c r="L576" s="74">
        <v>57863.01</v>
      </c>
    </row>
    <row r="577" spans="1:12" x14ac:dyDescent="0.35">
      <c r="A577" s="28">
        <v>2000400561</v>
      </c>
      <c r="B577" s="59" t="str">
        <f>VLOOKUP(A577,[3]รวม!$A$1:$C$789,3,FALSE)</f>
        <v>โรงเรียนราชประชานุเคราะห์ 40</v>
      </c>
      <c r="C577" s="28">
        <v>2000400561</v>
      </c>
      <c r="D577" s="29" t="str">
        <f>VLOOKUP(C577,[3]รวม!$A$1:$C$789,3,FALSE)</f>
        <v>โรงเรียนราชประชานุเคราะห์ 40</v>
      </c>
      <c r="E577" s="28" t="s">
        <v>1439</v>
      </c>
      <c r="F577" s="28" t="s">
        <v>1447</v>
      </c>
      <c r="G577" s="28" t="s">
        <v>201</v>
      </c>
      <c r="H577" s="28" t="s">
        <v>1446</v>
      </c>
      <c r="I577" s="29" t="s">
        <v>1445</v>
      </c>
      <c r="J577" s="74">
        <v>20000</v>
      </c>
      <c r="K577" s="74">
        <v>-679.44</v>
      </c>
      <c r="L577" s="74">
        <v>19320.560000000001</v>
      </c>
    </row>
    <row r="578" spans="1:12" x14ac:dyDescent="0.35">
      <c r="A578" s="23"/>
      <c r="B578" s="23"/>
      <c r="C578" s="23"/>
      <c r="D578" s="27"/>
      <c r="E578" s="23"/>
      <c r="F578" s="23"/>
      <c r="G578" s="23"/>
      <c r="H578" s="23"/>
      <c r="I578" s="25" t="s">
        <v>119</v>
      </c>
      <c r="J578" s="75">
        <f>SUM(J6:J577)</f>
        <v>46142804.209999993</v>
      </c>
      <c r="K578" s="75">
        <f t="shared" ref="K578:L578" si="0">SUM(K6:K577)</f>
        <v>-23545655.309999969</v>
      </c>
      <c r="L578" s="75">
        <f t="shared" si="0"/>
        <v>22597148.900000006</v>
      </c>
    </row>
    <row r="580" spans="1:12" x14ac:dyDescent="0.35">
      <c r="A580" s="35" t="s">
        <v>4731</v>
      </c>
    </row>
    <row r="581" spans="1:12" x14ac:dyDescent="0.35">
      <c r="A581" s="35" t="s">
        <v>4733</v>
      </c>
    </row>
  </sheetData>
  <autoFilter ref="A5:L577" xr:uid="{00000000-0009-0000-0000-000009000000}"/>
  <mergeCells count="4">
    <mergeCell ref="A1:L1"/>
    <mergeCell ref="A2:L2"/>
    <mergeCell ref="A4:L4"/>
    <mergeCell ref="A3:L3"/>
  </mergeCells>
  <pageMargins left="0.25" right="0.22" top="0.49" bottom="0.37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7"/>
  <sheetViews>
    <sheetView topLeftCell="B10" workbookViewId="0">
      <selection activeCell="F12" sqref="F12"/>
    </sheetView>
  </sheetViews>
  <sheetFormatPr defaultColWidth="9.140625" defaultRowHeight="21" x14ac:dyDescent="0.35"/>
  <cols>
    <col min="1" max="1" width="19" style="6" bestFit="1" customWidth="1"/>
    <col min="2" max="2" width="42.7109375" style="1" customWidth="1"/>
    <col min="3" max="3" width="14.42578125" style="6" customWidth="1"/>
    <col min="4" max="4" width="43.7109375" style="1" customWidth="1"/>
    <col min="5" max="5" width="15.42578125" style="1" bestFit="1" customWidth="1"/>
    <col min="6" max="6" width="13.140625" style="1" bestFit="1" customWidth="1"/>
    <col min="7" max="7" width="8.140625" style="1" bestFit="1" customWidth="1"/>
    <col min="8" max="8" width="12.28515625" style="1" bestFit="1" customWidth="1"/>
    <col min="9" max="9" width="38.5703125" style="1" bestFit="1" customWidth="1"/>
    <col min="10" max="10" width="17.42578125" style="1" bestFit="1" customWidth="1"/>
    <col min="11" max="11" width="15.5703125" style="1" bestFit="1" customWidth="1"/>
    <col min="12" max="12" width="12.5703125" style="1" bestFit="1" customWidth="1"/>
    <col min="13" max="16384" width="9.140625" style="1"/>
  </cols>
  <sheetData>
    <row r="1" spans="1:12" x14ac:dyDescent="0.35">
      <c r="B1" s="82" t="s">
        <v>3650</v>
      </c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B2" s="82" t="s">
        <v>1438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B3" s="83" t="s">
        <v>1437</v>
      </c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x14ac:dyDescent="0.35">
      <c r="C4" s="84"/>
      <c r="D4" s="83"/>
      <c r="E4" s="85"/>
      <c r="F4" s="85"/>
      <c r="G4" s="85"/>
      <c r="H4" s="85"/>
      <c r="I4" s="85"/>
      <c r="J4" s="85"/>
    </row>
    <row r="5" spans="1:12" s="6" customFormat="1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4">
        <v>2000400648</v>
      </c>
      <c r="B6" s="23" t="s">
        <v>94</v>
      </c>
      <c r="C6" s="21">
        <v>2000400648</v>
      </c>
      <c r="D6" s="20" t="str">
        <f>VLOOKUP(C6,'[1]หน่วยเบิกจ่าย 544 แห่ง'!$B$2:$C$546,2,FALSE)</f>
        <v>โรงเรียนพยัคฆภูมิวิทยาคาร</v>
      </c>
      <c r="E6" s="20" t="s">
        <v>3651</v>
      </c>
      <c r="F6" s="20" t="s">
        <v>3652</v>
      </c>
      <c r="G6" s="20" t="s">
        <v>201</v>
      </c>
      <c r="H6" s="20" t="s">
        <v>3653</v>
      </c>
      <c r="I6" s="20" t="s">
        <v>3654</v>
      </c>
      <c r="J6" s="22">
        <v>15000</v>
      </c>
      <c r="K6" s="22">
        <v>-3653</v>
      </c>
      <c r="L6" s="22">
        <v>11347</v>
      </c>
    </row>
    <row r="7" spans="1:12" x14ac:dyDescent="0.35">
      <c r="A7" s="24">
        <v>2000400677</v>
      </c>
      <c r="B7" s="23" t="s">
        <v>98</v>
      </c>
      <c r="C7" s="21">
        <v>2000400677</v>
      </c>
      <c r="D7" s="20" t="str">
        <f>VLOOKUP(C7,'[1]หน่วยเบิกจ่าย 544 แห่ง'!$B$2:$C$546,2,FALSE)</f>
        <v>โรงเรียนเตรียมอุดมศึกษา ภาคตะวันออกเฉียงเหนือ</v>
      </c>
      <c r="E7" s="20" t="s">
        <v>3651</v>
      </c>
      <c r="F7" s="20" t="s">
        <v>3655</v>
      </c>
      <c r="G7" s="20" t="s">
        <v>201</v>
      </c>
      <c r="H7" s="20" t="s">
        <v>3656</v>
      </c>
      <c r="I7" s="20" t="s">
        <v>14</v>
      </c>
      <c r="J7" s="22">
        <v>1810479</v>
      </c>
      <c r="K7" s="22">
        <v>-1810478</v>
      </c>
      <c r="L7" s="22">
        <v>1</v>
      </c>
    </row>
    <row r="8" spans="1:12" x14ac:dyDescent="0.35">
      <c r="A8" s="24">
        <v>2000400644</v>
      </c>
      <c r="B8" s="23" t="s">
        <v>92</v>
      </c>
      <c r="C8" s="21">
        <v>2000400644</v>
      </c>
      <c r="D8" s="20" t="str">
        <f>VLOOKUP(C8,'[1]หน่วยเบิกจ่าย 544 แห่ง'!$B$2:$C$546,2,FALSE)</f>
        <v>โรงเรียนพิริยาลัยจังหวัดแพร่</v>
      </c>
      <c r="E8" s="20" t="s">
        <v>3651</v>
      </c>
      <c r="F8" s="20" t="s">
        <v>3657</v>
      </c>
      <c r="G8" s="20" t="s">
        <v>201</v>
      </c>
      <c r="H8" s="20" t="s">
        <v>3658</v>
      </c>
      <c r="I8" s="20" t="s">
        <v>3659</v>
      </c>
      <c r="J8" s="22">
        <v>25000</v>
      </c>
      <c r="K8" s="22">
        <v>-24999</v>
      </c>
      <c r="L8" s="22">
        <v>1</v>
      </c>
    </row>
    <row r="9" spans="1:12" x14ac:dyDescent="0.35">
      <c r="A9" s="24">
        <v>2000400644</v>
      </c>
      <c r="B9" s="23" t="s">
        <v>92</v>
      </c>
      <c r="C9" s="21">
        <v>2000400644</v>
      </c>
      <c r="D9" s="20" t="str">
        <f>VLOOKUP(C9,'[1]หน่วยเบิกจ่าย 544 แห่ง'!$B$2:$C$546,2,FALSE)</f>
        <v>โรงเรียนพิริยาลัยจังหวัดแพร่</v>
      </c>
      <c r="E9" s="20" t="s">
        <v>3651</v>
      </c>
      <c r="F9" s="20" t="s">
        <v>3660</v>
      </c>
      <c r="G9" s="20" t="s">
        <v>201</v>
      </c>
      <c r="H9" s="20" t="s">
        <v>3658</v>
      </c>
      <c r="I9" s="20" t="s">
        <v>3659</v>
      </c>
      <c r="J9" s="22">
        <v>25000</v>
      </c>
      <c r="K9" s="22">
        <v>-24999</v>
      </c>
      <c r="L9" s="22">
        <v>1</v>
      </c>
    </row>
    <row r="10" spans="1:12" x14ac:dyDescent="0.35">
      <c r="A10" s="24">
        <v>2000400644</v>
      </c>
      <c r="B10" s="23" t="s">
        <v>92</v>
      </c>
      <c r="C10" s="21">
        <v>2000400644</v>
      </c>
      <c r="D10" s="20" t="str">
        <f>VLOOKUP(C10,'[1]หน่วยเบิกจ่าย 544 แห่ง'!$B$2:$C$546,2,FALSE)</f>
        <v>โรงเรียนพิริยาลัยจังหวัดแพร่</v>
      </c>
      <c r="E10" s="20" t="s">
        <v>3651</v>
      </c>
      <c r="F10" s="20" t="s">
        <v>3661</v>
      </c>
      <c r="G10" s="20" t="s">
        <v>201</v>
      </c>
      <c r="H10" s="20" t="s">
        <v>3658</v>
      </c>
      <c r="I10" s="20" t="s">
        <v>3659</v>
      </c>
      <c r="J10" s="22">
        <v>25000</v>
      </c>
      <c r="K10" s="22">
        <v>-24999</v>
      </c>
      <c r="L10" s="22">
        <v>1</v>
      </c>
    </row>
    <row r="11" spans="1:12" x14ac:dyDescent="0.35">
      <c r="A11" s="24">
        <v>2000400644</v>
      </c>
      <c r="B11" s="23" t="s">
        <v>92</v>
      </c>
      <c r="C11" s="21">
        <v>2000400644</v>
      </c>
      <c r="D11" s="20" t="str">
        <f>VLOOKUP(C11,'[1]หน่วยเบิกจ่าย 544 แห่ง'!$B$2:$C$546,2,FALSE)</f>
        <v>โรงเรียนพิริยาลัยจังหวัดแพร่</v>
      </c>
      <c r="E11" s="20" t="s">
        <v>3651</v>
      </c>
      <c r="F11" s="20" t="s">
        <v>3662</v>
      </c>
      <c r="G11" s="20" t="s">
        <v>201</v>
      </c>
      <c r="H11" s="20" t="s">
        <v>3663</v>
      </c>
      <c r="I11" s="20" t="s">
        <v>3664</v>
      </c>
      <c r="J11" s="22">
        <v>5500</v>
      </c>
      <c r="K11" s="22">
        <v>-5499</v>
      </c>
      <c r="L11" s="22">
        <v>1</v>
      </c>
    </row>
    <row r="12" spans="1:12" x14ac:dyDescent="0.35">
      <c r="A12" s="24">
        <v>2000400619</v>
      </c>
      <c r="B12" s="23" t="s">
        <v>90</v>
      </c>
      <c r="C12" s="21">
        <v>2000400619</v>
      </c>
      <c r="D12" s="20" t="str">
        <f>VLOOKUP(C12,'[1]หน่วยเบิกจ่าย 544 แห่ง'!$B$2:$C$546,2,FALSE)</f>
        <v>โรงเรียนสตรีศรีน่าน</v>
      </c>
      <c r="E12" s="20" t="s">
        <v>3651</v>
      </c>
      <c r="F12" s="20" t="s">
        <v>3665</v>
      </c>
      <c r="G12" s="20" t="s">
        <v>201</v>
      </c>
      <c r="H12" s="20" t="s">
        <v>3666</v>
      </c>
      <c r="I12" s="20" t="s">
        <v>3667</v>
      </c>
      <c r="J12" s="22">
        <v>25600</v>
      </c>
      <c r="K12" s="22">
        <v>-25599</v>
      </c>
      <c r="L12" s="22">
        <v>1</v>
      </c>
    </row>
    <row r="13" spans="1:12" x14ac:dyDescent="0.35">
      <c r="A13" s="24">
        <v>2000400831</v>
      </c>
      <c r="B13" s="23" t="s">
        <v>196</v>
      </c>
      <c r="C13" s="21">
        <v>2000400831</v>
      </c>
      <c r="D13" s="20" t="str">
        <f>VLOOKUP(C13,'[1]หน่วยเบิกจ่าย 544 แห่ง'!$B$2:$C$546,2,FALSE)</f>
        <v>โรงเรียนวิทยาศาสตร์จุฬาภรณราชวิทยาลัยพิษณุโลก</v>
      </c>
      <c r="E13" s="20" t="s">
        <v>3651</v>
      </c>
      <c r="F13" s="20" t="s">
        <v>3668</v>
      </c>
      <c r="G13" s="20" t="s">
        <v>201</v>
      </c>
      <c r="H13" s="20" t="s">
        <v>3669</v>
      </c>
      <c r="I13" s="20" t="s">
        <v>3670</v>
      </c>
      <c r="J13" s="22">
        <v>37236</v>
      </c>
      <c r="K13" s="22">
        <v>-37235</v>
      </c>
      <c r="L13" s="22">
        <v>1</v>
      </c>
    </row>
    <row r="14" spans="1:12" x14ac:dyDescent="0.35">
      <c r="A14" s="24">
        <v>2000400831</v>
      </c>
      <c r="B14" s="23" t="s">
        <v>196</v>
      </c>
      <c r="C14" s="21">
        <v>2000400831</v>
      </c>
      <c r="D14" s="20" t="str">
        <f>VLOOKUP(C14,'[1]หน่วยเบิกจ่าย 544 แห่ง'!$B$2:$C$546,2,FALSE)</f>
        <v>โรงเรียนวิทยาศาสตร์จุฬาภรณราชวิทยาลัยพิษณุโลก</v>
      </c>
      <c r="E14" s="20" t="s">
        <v>3651</v>
      </c>
      <c r="F14" s="20" t="s">
        <v>3671</v>
      </c>
      <c r="G14" s="20" t="s">
        <v>201</v>
      </c>
      <c r="H14" s="20" t="s">
        <v>3672</v>
      </c>
      <c r="I14" s="20" t="s">
        <v>3673</v>
      </c>
      <c r="J14" s="22">
        <v>15515</v>
      </c>
      <c r="K14" s="22">
        <v>-15514</v>
      </c>
      <c r="L14" s="22">
        <v>1</v>
      </c>
    </row>
    <row r="15" spans="1:12" x14ac:dyDescent="0.35">
      <c r="A15" s="24">
        <v>2000400831</v>
      </c>
      <c r="B15" s="23" t="s">
        <v>196</v>
      </c>
      <c r="C15" s="21">
        <v>2000400831</v>
      </c>
      <c r="D15" s="20" t="str">
        <f>VLOOKUP(C15,'[1]หน่วยเบิกจ่าย 544 แห่ง'!$B$2:$C$546,2,FALSE)</f>
        <v>โรงเรียนวิทยาศาสตร์จุฬาภรณราชวิทยาลัยพิษณุโลก</v>
      </c>
      <c r="E15" s="20" t="s">
        <v>3651</v>
      </c>
      <c r="F15" s="20" t="s">
        <v>3674</v>
      </c>
      <c r="G15" s="20" t="s">
        <v>201</v>
      </c>
      <c r="H15" s="20" t="s">
        <v>3675</v>
      </c>
      <c r="I15" s="20" t="s">
        <v>3676</v>
      </c>
      <c r="J15" s="22">
        <v>6286.2</v>
      </c>
      <c r="K15" s="22">
        <v>-6285.2</v>
      </c>
      <c r="L15" s="22">
        <v>1</v>
      </c>
    </row>
    <row r="16" spans="1:12" x14ac:dyDescent="0.35">
      <c r="A16" s="24">
        <v>2000400831</v>
      </c>
      <c r="B16" s="23" t="s">
        <v>196</v>
      </c>
      <c r="C16" s="21">
        <v>2000400831</v>
      </c>
      <c r="D16" s="20" t="str">
        <f>VLOOKUP(C16,'[1]หน่วยเบิกจ่าย 544 แห่ง'!$B$2:$C$546,2,FALSE)</f>
        <v>โรงเรียนวิทยาศาสตร์จุฬาภรณราชวิทยาลัยพิษณุโลก</v>
      </c>
      <c r="E16" s="20" t="s">
        <v>3651</v>
      </c>
      <c r="F16" s="20" t="s">
        <v>3677</v>
      </c>
      <c r="G16" s="20" t="s">
        <v>201</v>
      </c>
      <c r="H16" s="20" t="s">
        <v>3678</v>
      </c>
      <c r="I16" s="20" t="s">
        <v>3679</v>
      </c>
      <c r="J16" s="22">
        <v>6420</v>
      </c>
      <c r="K16" s="22">
        <v>-6419</v>
      </c>
      <c r="L16" s="22">
        <v>1</v>
      </c>
    </row>
    <row r="17" spans="1:12" x14ac:dyDescent="0.35">
      <c r="A17" s="24">
        <v>2000400831</v>
      </c>
      <c r="B17" s="23" t="s">
        <v>196</v>
      </c>
      <c r="C17" s="21">
        <v>2000400831</v>
      </c>
      <c r="D17" s="20" t="str">
        <f>VLOOKUP(C17,'[1]หน่วยเบิกจ่าย 544 แห่ง'!$B$2:$C$546,2,FALSE)</f>
        <v>โรงเรียนวิทยาศาสตร์จุฬาภรณราชวิทยาลัยพิษณุโลก</v>
      </c>
      <c r="E17" s="20" t="s">
        <v>3651</v>
      </c>
      <c r="F17" s="20" t="s">
        <v>3680</v>
      </c>
      <c r="G17" s="20" t="s">
        <v>201</v>
      </c>
      <c r="H17" s="20" t="s">
        <v>3681</v>
      </c>
      <c r="I17" s="20" t="s">
        <v>3682</v>
      </c>
      <c r="J17" s="22">
        <v>8185.5</v>
      </c>
      <c r="K17" s="22">
        <v>-8184.5</v>
      </c>
      <c r="L17" s="22">
        <v>1</v>
      </c>
    </row>
    <row r="18" spans="1:12" x14ac:dyDescent="0.35">
      <c r="A18" s="24">
        <v>2000400831</v>
      </c>
      <c r="B18" s="23" t="s">
        <v>196</v>
      </c>
      <c r="C18" s="21">
        <v>2000400831</v>
      </c>
      <c r="D18" s="20" t="str">
        <f>VLOOKUP(C18,'[1]หน่วยเบิกจ่าย 544 แห่ง'!$B$2:$C$546,2,FALSE)</f>
        <v>โรงเรียนวิทยาศาสตร์จุฬาภรณราชวิทยาลัยพิษณุโลก</v>
      </c>
      <c r="E18" s="20" t="s">
        <v>3651</v>
      </c>
      <c r="F18" s="20" t="s">
        <v>3683</v>
      </c>
      <c r="G18" s="20" t="s">
        <v>201</v>
      </c>
      <c r="H18" s="20" t="s">
        <v>3684</v>
      </c>
      <c r="I18" s="20" t="s">
        <v>3685</v>
      </c>
      <c r="J18" s="22">
        <v>35310</v>
      </c>
      <c r="K18" s="22">
        <v>-35309</v>
      </c>
      <c r="L18" s="22">
        <v>1</v>
      </c>
    </row>
    <row r="19" spans="1:12" x14ac:dyDescent="0.35">
      <c r="A19" s="24">
        <v>2000400831</v>
      </c>
      <c r="B19" s="23" t="s">
        <v>196</v>
      </c>
      <c r="C19" s="21">
        <v>2000400831</v>
      </c>
      <c r="D19" s="20" t="str">
        <f>VLOOKUP(C19,'[1]หน่วยเบิกจ่าย 544 แห่ง'!$B$2:$C$546,2,FALSE)</f>
        <v>โรงเรียนวิทยาศาสตร์จุฬาภรณราชวิทยาลัยพิษณุโลก</v>
      </c>
      <c r="E19" s="20" t="s">
        <v>3651</v>
      </c>
      <c r="F19" s="20" t="s">
        <v>3686</v>
      </c>
      <c r="G19" s="20" t="s">
        <v>201</v>
      </c>
      <c r="H19" s="20" t="s">
        <v>3277</v>
      </c>
      <c r="I19" s="20" t="s">
        <v>3687</v>
      </c>
      <c r="J19" s="22">
        <v>32100</v>
      </c>
      <c r="K19" s="22">
        <v>-32099</v>
      </c>
      <c r="L19" s="22">
        <v>1</v>
      </c>
    </row>
    <row r="20" spans="1:12" x14ac:dyDescent="0.35">
      <c r="A20" s="24">
        <v>2000400831</v>
      </c>
      <c r="B20" s="23" t="s">
        <v>196</v>
      </c>
      <c r="C20" s="21">
        <v>2000400831</v>
      </c>
      <c r="D20" s="20" t="str">
        <f>VLOOKUP(C20,'[1]หน่วยเบิกจ่าย 544 แห่ง'!$B$2:$C$546,2,FALSE)</f>
        <v>โรงเรียนวิทยาศาสตร์จุฬาภรณราชวิทยาลัยพิษณุโลก</v>
      </c>
      <c r="E20" s="20" t="s">
        <v>3651</v>
      </c>
      <c r="F20" s="20" t="s">
        <v>3688</v>
      </c>
      <c r="G20" s="20" t="s">
        <v>201</v>
      </c>
      <c r="H20" s="20" t="s">
        <v>1759</v>
      </c>
      <c r="I20" s="20" t="s">
        <v>3689</v>
      </c>
      <c r="J20" s="22">
        <v>55640</v>
      </c>
      <c r="K20" s="22">
        <v>-55639</v>
      </c>
      <c r="L20" s="22">
        <v>1</v>
      </c>
    </row>
    <row r="21" spans="1:12" x14ac:dyDescent="0.35">
      <c r="A21" s="24">
        <v>2000400831</v>
      </c>
      <c r="B21" s="23" t="s">
        <v>196</v>
      </c>
      <c r="C21" s="21">
        <v>2000400831</v>
      </c>
      <c r="D21" s="20" t="str">
        <f>VLOOKUP(C21,'[1]หน่วยเบิกจ่าย 544 แห่ง'!$B$2:$C$546,2,FALSE)</f>
        <v>โรงเรียนวิทยาศาสตร์จุฬาภรณราชวิทยาลัยพิษณุโลก</v>
      </c>
      <c r="E21" s="20" t="s">
        <v>3651</v>
      </c>
      <c r="F21" s="20" t="s">
        <v>3690</v>
      </c>
      <c r="G21" s="20" t="s">
        <v>201</v>
      </c>
      <c r="H21" s="20" t="s">
        <v>3691</v>
      </c>
      <c r="I21" s="20" t="s">
        <v>3692</v>
      </c>
      <c r="J21" s="22">
        <v>90950</v>
      </c>
      <c r="K21" s="22">
        <v>-90949</v>
      </c>
      <c r="L21" s="22">
        <v>1</v>
      </c>
    </row>
    <row r="22" spans="1:12" x14ac:dyDescent="0.35">
      <c r="A22" s="24">
        <v>2000400603</v>
      </c>
      <c r="B22" s="23" t="s">
        <v>15</v>
      </c>
      <c r="C22" s="21">
        <v>2000400603</v>
      </c>
      <c r="D22" s="20" t="str">
        <f>VLOOKUP(C22,'[1]หน่วยเบิกจ่าย 544 แห่ง'!$B$2:$C$546,2,FALSE)</f>
        <v>โรงเรียน ภ.ป.ร.ราชวิทยาลัย</v>
      </c>
      <c r="E22" s="20" t="s">
        <v>3651</v>
      </c>
      <c r="F22" s="20" t="s">
        <v>3693</v>
      </c>
      <c r="G22" s="20" t="s">
        <v>201</v>
      </c>
      <c r="H22" s="20" t="s">
        <v>3694</v>
      </c>
      <c r="I22" s="20" t="s">
        <v>3695</v>
      </c>
      <c r="J22" s="22">
        <v>54000</v>
      </c>
      <c r="K22" s="22">
        <v>-30387.95</v>
      </c>
      <c r="L22" s="22">
        <v>23612.05</v>
      </c>
    </row>
    <row r="23" spans="1:12" x14ac:dyDescent="0.35">
      <c r="A23" s="24">
        <v>2000400603</v>
      </c>
      <c r="B23" s="23" t="s">
        <v>15</v>
      </c>
      <c r="C23" s="21">
        <v>2000400603</v>
      </c>
      <c r="D23" s="20" t="str">
        <f>VLOOKUP(C23,'[1]หน่วยเบิกจ่าย 544 แห่ง'!$B$2:$C$546,2,FALSE)</f>
        <v>โรงเรียน ภ.ป.ร.ราชวิทยาลัย</v>
      </c>
      <c r="E23" s="20" t="s">
        <v>3651</v>
      </c>
      <c r="F23" s="20" t="s">
        <v>3696</v>
      </c>
      <c r="G23" s="20" t="s">
        <v>201</v>
      </c>
      <c r="H23" s="20" t="s">
        <v>3694</v>
      </c>
      <c r="I23" s="20" t="s">
        <v>3697</v>
      </c>
      <c r="J23" s="22">
        <v>21000</v>
      </c>
      <c r="K23" s="22">
        <v>-11817.53</v>
      </c>
      <c r="L23" s="22">
        <v>9182.4699999999993</v>
      </c>
    </row>
    <row r="24" spans="1:12" x14ac:dyDescent="0.35">
      <c r="A24" s="24">
        <v>2000400118</v>
      </c>
      <c r="B24" s="23" t="s">
        <v>140</v>
      </c>
      <c r="C24" s="21">
        <v>2000400118</v>
      </c>
      <c r="D24" s="20" t="str">
        <f>VLOOKUP(C24,'[1]หน่วยเบิกจ่าย 544 แห่ง'!$B$2:$C$546,2,FALSE)</f>
        <v>โรงเรียนเพชรบุรีปัญญานุกูล</v>
      </c>
      <c r="E24" s="20" t="s">
        <v>3651</v>
      </c>
      <c r="F24" s="20" t="s">
        <v>3698</v>
      </c>
      <c r="G24" s="20" t="s">
        <v>201</v>
      </c>
      <c r="H24" s="20" t="s">
        <v>3699</v>
      </c>
      <c r="I24" s="20" t="s">
        <v>3700</v>
      </c>
      <c r="J24" s="22">
        <v>227500</v>
      </c>
      <c r="K24" s="22">
        <v>-81650.679999999993</v>
      </c>
      <c r="L24" s="22">
        <v>145849.32</v>
      </c>
    </row>
    <row r="25" spans="1:12" x14ac:dyDescent="0.35">
      <c r="A25" s="24">
        <v>2000400118</v>
      </c>
      <c r="B25" s="23" t="s">
        <v>140</v>
      </c>
      <c r="C25" s="21">
        <v>2000400118</v>
      </c>
      <c r="D25" s="20" t="str">
        <f>VLOOKUP(C25,'[1]หน่วยเบิกจ่าย 544 แห่ง'!$B$2:$C$546,2,FALSE)</f>
        <v>โรงเรียนเพชรบุรีปัญญานุกูล</v>
      </c>
      <c r="E25" s="20" t="s">
        <v>3651</v>
      </c>
      <c r="F25" s="20" t="s">
        <v>3701</v>
      </c>
      <c r="G25" s="20" t="s">
        <v>201</v>
      </c>
      <c r="H25" s="20" t="s">
        <v>3702</v>
      </c>
      <c r="I25" s="20" t="s">
        <v>3703</v>
      </c>
      <c r="J25" s="22">
        <v>199000</v>
      </c>
      <c r="K25" s="22">
        <v>-74126.350000000006</v>
      </c>
      <c r="L25" s="22">
        <v>124873.65</v>
      </c>
    </row>
    <row r="26" spans="1:12" x14ac:dyDescent="0.35">
      <c r="A26" s="24">
        <v>2000400118</v>
      </c>
      <c r="B26" s="23" t="s">
        <v>140</v>
      </c>
      <c r="C26" s="21">
        <v>2000400118</v>
      </c>
      <c r="D26" s="20" t="str">
        <f>VLOOKUP(C26,'[1]หน่วยเบิกจ่าย 544 แห่ง'!$B$2:$C$546,2,FALSE)</f>
        <v>โรงเรียนเพชรบุรีปัญญานุกูล</v>
      </c>
      <c r="E26" s="20" t="s">
        <v>3651</v>
      </c>
      <c r="F26" s="20" t="s">
        <v>3704</v>
      </c>
      <c r="G26" s="20" t="s">
        <v>201</v>
      </c>
      <c r="H26" s="20" t="s">
        <v>3702</v>
      </c>
      <c r="I26" s="20" t="s">
        <v>3705</v>
      </c>
      <c r="J26" s="22">
        <v>119000</v>
      </c>
      <c r="K26" s="22">
        <v>-44326.81</v>
      </c>
      <c r="L26" s="22">
        <v>74673.19</v>
      </c>
    </row>
    <row r="27" spans="1:12" x14ac:dyDescent="0.35">
      <c r="A27" s="24"/>
      <c r="B27" s="23"/>
      <c r="C27" s="24"/>
      <c r="D27" s="23"/>
      <c r="E27" s="23"/>
      <c r="F27" s="23"/>
      <c r="G27" s="23"/>
      <c r="H27" s="23"/>
      <c r="I27" s="23" t="s">
        <v>119</v>
      </c>
      <c r="J27" s="26">
        <f>SUM(J6:J26)</f>
        <v>2839721.7</v>
      </c>
      <c r="K27" s="26">
        <f t="shared" ref="K27:L27" si="0">SUM(K6:K26)</f>
        <v>-2450169.0200000005</v>
      </c>
      <c r="L27" s="26">
        <f t="shared" si="0"/>
        <v>389552.68</v>
      </c>
    </row>
  </sheetData>
  <autoFilter ref="A5:L26" xr:uid="{00000000-0009-0000-0000-00000D000000}"/>
  <mergeCells count="4">
    <mergeCell ref="B1:L1"/>
    <mergeCell ref="B2:L2"/>
    <mergeCell ref="B3:L3"/>
    <mergeCell ref="C4:J4"/>
  </mergeCells>
  <pageMargins left="0.24" right="0.18" top="0.74803149606299213" bottom="0.74803149606299213" header="0.31496062992125984" footer="0.31496062992125984"/>
  <pageSetup paperSize="9"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82"/>
  <sheetViews>
    <sheetView workbookViewId="0">
      <selection activeCell="C4" sqref="C4:J4"/>
    </sheetView>
  </sheetViews>
  <sheetFormatPr defaultColWidth="9.140625" defaultRowHeight="21" x14ac:dyDescent="0.35"/>
  <cols>
    <col min="1" max="1" width="14.85546875" style="6" customWidth="1"/>
    <col min="2" max="2" width="43" style="1" bestFit="1" customWidth="1"/>
    <col min="3" max="3" width="13.85546875" style="1" customWidth="1"/>
    <col min="4" max="4" width="43" style="1" bestFit="1" customWidth="1"/>
    <col min="5" max="5" width="15.42578125" style="1" bestFit="1" customWidth="1"/>
    <col min="6" max="6" width="13.140625" style="1" bestFit="1" customWidth="1"/>
    <col min="7" max="7" width="8.140625" style="1" bestFit="1" customWidth="1"/>
    <col min="8" max="8" width="12.28515625" style="1" bestFit="1" customWidth="1"/>
    <col min="9" max="9" width="47" style="1" bestFit="1" customWidth="1"/>
    <col min="10" max="10" width="13.85546875" style="1" bestFit="1" customWidth="1"/>
    <col min="11" max="11" width="15.5703125" style="1" bestFit="1" customWidth="1"/>
    <col min="12" max="12" width="17.85546875" style="1" bestFit="1" customWidth="1"/>
    <col min="13" max="16384" width="9.140625" style="1"/>
  </cols>
  <sheetData>
    <row r="1" spans="1:12" x14ac:dyDescent="0.35">
      <c r="A1" s="82" t="s">
        <v>3706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A3" s="83" t="s">
        <v>1437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x14ac:dyDescent="0.35">
      <c r="C4" s="84"/>
      <c r="D4" s="83"/>
      <c r="E4" s="85"/>
      <c r="F4" s="85"/>
      <c r="G4" s="85"/>
      <c r="H4" s="85"/>
      <c r="I4" s="85"/>
      <c r="J4" s="85"/>
    </row>
    <row r="5" spans="1:12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8">
        <v>2000400625</v>
      </c>
      <c r="B6" s="29" t="str">
        <f>VLOOKUP(A6,'[1]หน่วยเบิกจ่าย 544 แห่ง'!$B$2:$C$546,2,FALSE)</f>
        <v>โรงเรียนวิทยาศาสตร์จุฬาภรณ์ราชวิทยาลัยปทุมธานี</v>
      </c>
      <c r="C6" s="20">
        <v>2000400625</v>
      </c>
      <c r="D6" s="20" t="str">
        <f>VLOOKUP(C6,'[1]หน่วยเบิกจ่าย 544 แห่ง'!$B$2:$C$546,2,FALSE)</f>
        <v>โรงเรียนวิทยาศาสตร์จุฬาภรณ์ราชวิทยาลัยปทุมธานี</v>
      </c>
      <c r="E6" s="20" t="s">
        <v>3707</v>
      </c>
      <c r="F6" s="20" t="s">
        <v>3708</v>
      </c>
      <c r="G6" s="20" t="s">
        <v>201</v>
      </c>
      <c r="H6" s="20" t="s">
        <v>3709</v>
      </c>
      <c r="I6" s="20" t="s">
        <v>3710</v>
      </c>
      <c r="J6" s="22">
        <v>15247.5</v>
      </c>
      <c r="K6" s="22">
        <v>-15246.5</v>
      </c>
      <c r="L6" s="22">
        <v>1</v>
      </c>
    </row>
    <row r="7" spans="1:12" x14ac:dyDescent="0.35">
      <c r="A7" s="28">
        <v>2000400625</v>
      </c>
      <c r="B7" s="29" t="str">
        <f>VLOOKUP(A7,'[1]หน่วยเบิกจ่าย 544 แห่ง'!$B$2:$C$546,2,FALSE)</f>
        <v>โรงเรียนวิทยาศาสตร์จุฬาภรณ์ราชวิทยาลัยปทุมธานี</v>
      </c>
      <c r="C7" s="20">
        <v>2000400625</v>
      </c>
      <c r="D7" s="20" t="str">
        <f>VLOOKUP(C7,'[1]หน่วยเบิกจ่าย 544 แห่ง'!$B$2:$C$546,2,FALSE)</f>
        <v>โรงเรียนวิทยาศาสตร์จุฬาภรณ์ราชวิทยาลัยปทุมธานี</v>
      </c>
      <c r="E7" s="20" t="s">
        <v>3707</v>
      </c>
      <c r="F7" s="20" t="s">
        <v>3711</v>
      </c>
      <c r="G7" s="20" t="s">
        <v>201</v>
      </c>
      <c r="H7" s="20" t="s">
        <v>3712</v>
      </c>
      <c r="I7" s="20" t="s">
        <v>3713</v>
      </c>
      <c r="J7" s="22">
        <v>25787</v>
      </c>
      <c r="K7" s="22">
        <v>-25786</v>
      </c>
      <c r="L7" s="22">
        <v>1</v>
      </c>
    </row>
    <row r="8" spans="1:12" x14ac:dyDescent="0.35">
      <c r="A8" s="28">
        <v>2000400625</v>
      </c>
      <c r="B8" s="29" t="str">
        <f>VLOOKUP(A8,'[1]หน่วยเบิกจ่าย 544 แห่ง'!$B$2:$C$546,2,FALSE)</f>
        <v>โรงเรียนวิทยาศาสตร์จุฬาภรณ์ราชวิทยาลัยปทุมธานี</v>
      </c>
      <c r="C8" s="20">
        <v>2000400625</v>
      </c>
      <c r="D8" s="20" t="str">
        <f>VLOOKUP(C8,'[1]หน่วยเบิกจ่าย 544 แห่ง'!$B$2:$C$546,2,FALSE)</f>
        <v>โรงเรียนวิทยาศาสตร์จุฬาภรณ์ราชวิทยาลัยปทุมธานี</v>
      </c>
      <c r="E8" s="20" t="s">
        <v>3707</v>
      </c>
      <c r="F8" s="20" t="s">
        <v>3714</v>
      </c>
      <c r="G8" s="20" t="s">
        <v>201</v>
      </c>
      <c r="H8" s="20" t="s">
        <v>3709</v>
      </c>
      <c r="I8" s="20" t="s">
        <v>3715</v>
      </c>
      <c r="J8" s="22">
        <v>88000</v>
      </c>
      <c r="K8" s="22">
        <v>-87999</v>
      </c>
      <c r="L8" s="22">
        <v>1</v>
      </c>
    </row>
    <row r="9" spans="1:12" x14ac:dyDescent="0.35">
      <c r="A9" s="28">
        <v>2000400625</v>
      </c>
      <c r="B9" s="29" t="str">
        <f>VLOOKUP(A9,'[1]หน่วยเบิกจ่าย 544 แห่ง'!$B$2:$C$546,2,FALSE)</f>
        <v>โรงเรียนวิทยาศาสตร์จุฬาภรณ์ราชวิทยาลัยปทุมธานี</v>
      </c>
      <c r="C9" s="20">
        <v>2000400625</v>
      </c>
      <c r="D9" s="20" t="str">
        <f>VLOOKUP(C9,'[1]หน่วยเบิกจ่าย 544 แห่ง'!$B$2:$C$546,2,FALSE)</f>
        <v>โรงเรียนวิทยาศาสตร์จุฬาภรณ์ราชวิทยาลัยปทุมธานี</v>
      </c>
      <c r="E9" s="20" t="s">
        <v>3707</v>
      </c>
      <c r="F9" s="20" t="s">
        <v>3716</v>
      </c>
      <c r="G9" s="20" t="s">
        <v>201</v>
      </c>
      <c r="H9" s="20" t="s">
        <v>3709</v>
      </c>
      <c r="I9" s="20" t="s">
        <v>3717</v>
      </c>
      <c r="J9" s="22">
        <v>9095</v>
      </c>
      <c r="K9" s="22">
        <v>-9094</v>
      </c>
      <c r="L9" s="22">
        <v>1</v>
      </c>
    </row>
    <row r="10" spans="1:12" x14ac:dyDescent="0.35">
      <c r="A10" s="28">
        <v>2000400625</v>
      </c>
      <c r="B10" s="29" t="str">
        <f>VLOOKUP(A10,'[1]หน่วยเบิกจ่าย 544 แห่ง'!$B$2:$C$546,2,FALSE)</f>
        <v>โรงเรียนวิทยาศาสตร์จุฬาภรณ์ราชวิทยาลัยปทุมธานี</v>
      </c>
      <c r="C10" s="20">
        <v>2000400625</v>
      </c>
      <c r="D10" s="20" t="str">
        <f>VLOOKUP(C10,'[1]หน่วยเบิกจ่าย 544 แห่ง'!$B$2:$C$546,2,FALSE)</f>
        <v>โรงเรียนวิทยาศาสตร์จุฬาภรณ์ราชวิทยาลัยปทุมธานี</v>
      </c>
      <c r="E10" s="20" t="s">
        <v>3707</v>
      </c>
      <c r="F10" s="20" t="s">
        <v>3718</v>
      </c>
      <c r="G10" s="20" t="s">
        <v>201</v>
      </c>
      <c r="H10" s="20" t="s">
        <v>3719</v>
      </c>
      <c r="I10" s="20" t="s">
        <v>3720</v>
      </c>
      <c r="J10" s="22">
        <v>488000</v>
      </c>
      <c r="K10" s="22">
        <v>-153749.74</v>
      </c>
      <c r="L10" s="22">
        <v>334250.26</v>
      </c>
    </row>
    <row r="11" spans="1:12" x14ac:dyDescent="0.35">
      <c r="A11" s="28">
        <v>2000400625</v>
      </c>
      <c r="B11" s="29" t="str">
        <f>VLOOKUP(A11,'[1]หน่วยเบิกจ่าย 544 แห่ง'!$B$2:$C$546,2,FALSE)</f>
        <v>โรงเรียนวิทยาศาสตร์จุฬาภรณ์ราชวิทยาลัยปทุมธานี</v>
      </c>
      <c r="C11" s="20">
        <v>2000400625</v>
      </c>
      <c r="D11" s="20" t="str">
        <f>VLOOKUP(C11,'[1]หน่วยเบิกจ่าย 544 แห่ง'!$B$2:$C$546,2,FALSE)</f>
        <v>โรงเรียนวิทยาศาสตร์จุฬาภรณ์ราชวิทยาลัยปทุมธานี</v>
      </c>
      <c r="E11" s="20" t="s">
        <v>3707</v>
      </c>
      <c r="F11" s="20" t="s">
        <v>3721</v>
      </c>
      <c r="G11" s="20" t="s">
        <v>201</v>
      </c>
      <c r="H11" s="20" t="s">
        <v>3719</v>
      </c>
      <c r="I11" s="20" t="s">
        <v>3722</v>
      </c>
      <c r="J11" s="22">
        <v>493805</v>
      </c>
      <c r="K11" s="22">
        <v>-155578.68</v>
      </c>
      <c r="L11" s="22">
        <v>338226.32</v>
      </c>
    </row>
    <row r="12" spans="1:12" x14ac:dyDescent="0.35">
      <c r="A12" s="28">
        <v>2000400625</v>
      </c>
      <c r="B12" s="29" t="str">
        <f>VLOOKUP(A12,'[1]หน่วยเบิกจ่าย 544 แห่ง'!$B$2:$C$546,2,FALSE)</f>
        <v>โรงเรียนวิทยาศาสตร์จุฬาภรณ์ราชวิทยาลัยปทุมธานี</v>
      </c>
      <c r="C12" s="20">
        <v>2000400625</v>
      </c>
      <c r="D12" s="20" t="str">
        <f>VLOOKUP(C12,'[1]หน่วยเบิกจ่าย 544 แห่ง'!$B$2:$C$546,2,FALSE)</f>
        <v>โรงเรียนวิทยาศาสตร์จุฬาภรณ์ราชวิทยาลัยปทุมธานี</v>
      </c>
      <c r="E12" s="20" t="s">
        <v>3707</v>
      </c>
      <c r="F12" s="20" t="s">
        <v>3723</v>
      </c>
      <c r="G12" s="20" t="s">
        <v>201</v>
      </c>
      <c r="H12" s="20" t="s">
        <v>1596</v>
      </c>
      <c r="I12" s="20" t="s">
        <v>3724</v>
      </c>
      <c r="J12" s="22">
        <v>306300</v>
      </c>
      <c r="K12" s="22">
        <v>-87610.19</v>
      </c>
      <c r="L12" s="22">
        <v>218689.81</v>
      </c>
    </row>
    <row r="13" spans="1:12" x14ac:dyDescent="0.35">
      <c r="A13" s="28">
        <v>2000400833</v>
      </c>
      <c r="B13" s="29" t="str">
        <f>VLOOKUP(A13,'[1]หน่วยเบิกจ่าย 544 แห่ง'!$B$2:$C$546,2,FALSE)</f>
        <v>โรงเรียนวิทยาศาสตร์จุฬาภรณราชวิทยาลัยลพบุรี</v>
      </c>
      <c r="C13" s="20">
        <v>2000400833</v>
      </c>
      <c r="D13" s="20" t="str">
        <f>VLOOKUP(C13,'[1]หน่วยเบิกจ่าย 544 แห่ง'!$B$2:$C$546,2,FALSE)</f>
        <v>โรงเรียนวิทยาศาสตร์จุฬาภรณราชวิทยาลัยลพบุรี</v>
      </c>
      <c r="E13" s="20" t="s">
        <v>3707</v>
      </c>
      <c r="F13" s="20" t="s">
        <v>3725</v>
      </c>
      <c r="G13" s="20" t="s">
        <v>201</v>
      </c>
      <c r="H13" s="20" t="s">
        <v>1524</v>
      </c>
      <c r="I13" s="20" t="s">
        <v>3726</v>
      </c>
      <c r="J13" s="22">
        <v>1970000</v>
      </c>
      <c r="K13" s="22">
        <v>-613128.09</v>
      </c>
      <c r="L13" s="22">
        <v>1356871.91</v>
      </c>
    </row>
    <row r="14" spans="1:12" x14ac:dyDescent="0.35">
      <c r="A14" s="28">
        <v>2000400833</v>
      </c>
      <c r="B14" s="29" t="str">
        <f>VLOOKUP(A14,'[1]หน่วยเบิกจ่าย 544 แห่ง'!$B$2:$C$546,2,FALSE)</f>
        <v>โรงเรียนวิทยาศาสตร์จุฬาภรณราชวิทยาลัยลพบุรี</v>
      </c>
      <c r="C14" s="20">
        <v>2000400833</v>
      </c>
      <c r="D14" s="20" t="str">
        <f>VLOOKUP(C14,'[1]หน่วยเบิกจ่าย 544 แห่ง'!$B$2:$C$546,2,FALSE)</f>
        <v>โรงเรียนวิทยาศาสตร์จุฬาภรณราชวิทยาลัยลพบุรี</v>
      </c>
      <c r="E14" s="20" t="s">
        <v>3707</v>
      </c>
      <c r="F14" s="20" t="s">
        <v>3727</v>
      </c>
      <c r="G14" s="20" t="s">
        <v>201</v>
      </c>
      <c r="H14" s="20" t="s">
        <v>1524</v>
      </c>
      <c r="I14" s="20" t="s">
        <v>3728</v>
      </c>
      <c r="J14" s="22">
        <v>499000</v>
      </c>
      <c r="K14" s="22">
        <v>-155305.01999999999</v>
      </c>
      <c r="L14" s="22">
        <v>343694.98</v>
      </c>
    </row>
    <row r="15" spans="1:12" x14ac:dyDescent="0.35">
      <c r="A15" s="28">
        <v>2000400522</v>
      </c>
      <c r="B15" s="29" t="str">
        <f>VLOOKUP(A15,'[1]หน่วยเบิกจ่าย 544 แห่ง'!$B$2:$C$546,2,FALSE)</f>
        <v>โรงเรียนราชประชานุเคราะห์ 46</v>
      </c>
      <c r="C15" s="20">
        <v>2000400522</v>
      </c>
      <c r="D15" s="20" t="str">
        <f>VLOOKUP(C15,'[1]หน่วยเบิกจ่าย 544 แห่ง'!$B$2:$C$546,2,FALSE)</f>
        <v>โรงเรียนราชประชานุเคราะห์ 46</v>
      </c>
      <c r="E15" s="20" t="s">
        <v>3707</v>
      </c>
      <c r="F15" s="20" t="s">
        <v>3729</v>
      </c>
      <c r="G15" s="20" t="s">
        <v>201</v>
      </c>
      <c r="H15" s="20" t="s">
        <v>3730</v>
      </c>
      <c r="I15" s="20" t="s">
        <v>3731</v>
      </c>
      <c r="J15" s="22">
        <v>90000</v>
      </c>
      <c r="K15" s="22">
        <v>-12345.2</v>
      </c>
      <c r="L15" s="22">
        <v>77654.8</v>
      </c>
    </row>
    <row r="16" spans="1:12" x14ac:dyDescent="0.35">
      <c r="A16" s="28">
        <v>2000400115</v>
      </c>
      <c r="B16" s="29" t="str">
        <f>VLOOKUP(A16,'[1]หน่วยเบิกจ่าย 544 แห่ง'!$B$2:$C$546,2,FALSE)</f>
        <v>โรงเรียนนครราชสีมาปัญญานุกูล</v>
      </c>
      <c r="C16" s="20">
        <v>2000400115</v>
      </c>
      <c r="D16" s="20" t="str">
        <f>VLOOKUP(C16,'[1]หน่วยเบิกจ่าย 544 แห่ง'!$B$2:$C$546,2,FALSE)</f>
        <v>โรงเรียนนครราชสีมาปัญญานุกูล</v>
      </c>
      <c r="E16" s="20" t="s">
        <v>3707</v>
      </c>
      <c r="F16" s="20" t="s">
        <v>3732</v>
      </c>
      <c r="G16" s="20" t="s">
        <v>201</v>
      </c>
      <c r="H16" s="20" t="s">
        <v>3733</v>
      </c>
      <c r="I16" s="20" t="s">
        <v>3734</v>
      </c>
      <c r="J16" s="22">
        <v>24372</v>
      </c>
      <c r="K16" s="22">
        <v>-4518.67</v>
      </c>
      <c r="L16" s="22">
        <v>19853.330000000002</v>
      </c>
    </row>
    <row r="17" spans="1:12" x14ac:dyDescent="0.35">
      <c r="A17" s="24">
        <v>2000400431</v>
      </c>
      <c r="B17" s="29" t="str">
        <f>VLOOKUP(A17,'[1]หน่วยเบิกจ่าย 544 แห่ง'!$B$2:$C$546,2,FALSE)</f>
        <v>สพป.ศรีสะเกษ เขต 2</v>
      </c>
      <c r="C17" s="20">
        <v>2000400432</v>
      </c>
      <c r="D17" s="20" t="str">
        <f>VLOOKUP(C17,[1]รวม!$A$2:$C$790,3,FALSE)</f>
        <v>รร.สพป.เขต2 ศรีสะเกษ</v>
      </c>
      <c r="E17" s="20" t="s">
        <v>3707</v>
      </c>
      <c r="F17" s="20" t="s">
        <v>3735</v>
      </c>
      <c r="G17" s="20" t="s">
        <v>201</v>
      </c>
      <c r="H17" s="20" t="s">
        <v>1066</v>
      </c>
      <c r="I17" s="20" t="s">
        <v>3736</v>
      </c>
      <c r="J17" s="22">
        <v>10240</v>
      </c>
      <c r="K17" s="22">
        <v>-10239</v>
      </c>
      <c r="L17" s="22">
        <v>1</v>
      </c>
    </row>
    <row r="18" spans="1:12" x14ac:dyDescent="0.35">
      <c r="A18" s="24">
        <v>2000400431</v>
      </c>
      <c r="B18" s="29" t="str">
        <f>VLOOKUP(A18,'[1]หน่วยเบิกจ่าย 544 แห่ง'!$B$2:$C$546,2,FALSE)</f>
        <v>สพป.ศรีสะเกษ เขต 2</v>
      </c>
      <c r="C18" s="20">
        <v>2000400432</v>
      </c>
      <c r="D18" s="20" t="str">
        <f>VLOOKUP(C18,[1]รวม!$A$2:$C$790,3,FALSE)</f>
        <v>รร.สพป.เขต2 ศรีสะเกษ</v>
      </c>
      <c r="E18" s="20" t="s">
        <v>3707</v>
      </c>
      <c r="F18" s="20" t="s">
        <v>3737</v>
      </c>
      <c r="G18" s="20" t="s">
        <v>201</v>
      </c>
      <c r="H18" s="20" t="s">
        <v>1066</v>
      </c>
      <c r="I18" s="20" t="s">
        <v>3736</v>
      </c>
      <c r="J18" s="22">
        <v>10240</v>
      </c>
      <c r="K18" s="22">
        <v>-10239</v>
      </c>
      <c r="L18" s="22">
        <v>1</v>
      </c>
    </row>
    <row r="19" spans="1:12" x14ac:dyDescent="0.35">
      <c r="A19" s="24">
        <v>2000400431</v>
      </c>
      <c r="B19" s="29" t="str">
        <f>VLOOKUP(A19,'[1]หน่วยเบิกจ่าย 544 แห่ง'!$B$2:$C$546,2,FALSE)</f>
        <v>สพป.ศรีสะเกษ เขต 2</v>
      </c>
      <c r="C19" s="20">
        <v>2000400432</v>
      </c>
      <c r="D19" s="20" t="str">
        <f>VLOOKUP(C19,[1]รวม!$A$2:$C$790,3,FALSE)</f>
        <v>รร.สพป.เขต2 ศรีสะเกษ</v>
      </c>
      <c r="E19" s="20" t="s">
        <v>3707</v>
      </c>
      <c r="F19" s="20" t="s">
        <v>3738</v>
      </c>
      <c r="G19" s="20" t="s">
        <v>201</v>
      </c>
      <c r="H19" s="20" t="s">
        <v>1066</v>
      </c>
      <c r="I19" s="20" t="s">
        <v>3736</v>
      </c>
      <c r="J19" s="22">
        <v>10240</v>
      </c>
      <c r="K19" s="22">
        <v>-10239</v>
      </c>
      <c r="L19" s="22">
        <v>1</v>
      </c>
    </row>
    <row r="20" spans="1:12" x14ac:dyDescent="0.35">
      <c r="A20" s="24">
        <v>2000400431</v>
      </c>
      <c r="B20" s="29" t="str">
        <f>VLOOKUP(A20,'[1]หน่วยเบิกจ่าย 544 แห่ง'!$B$2:$C$546,2,FALSE)</f>
        <v>สพป.ศรีสะเกษ เขต 2</v>
      </c>
      <c r="C20" s="20">
        <v>2000400432</v>
      </c>
      <c r="D20" s="20" t="str">
        <f>VLOOKUP(C20,[1]รวม!$A$2:$C$790,3,FALSE)</f>
        <v>รร.สพป.เขต2 ศรีสะเกษ</v>
      </c>
      <c r="E20" s="20" t="s">
        <v>3707</v>
      </c>
      <c r="F20" s="20" t="s">
        <v>3739</v>
      </c>
      <c r="G20" s="20" t="s">
        <v>201</v>
      </c>
      <c r="H20" s="20" t="s">
        <v>1066</v>
      </c>
      <c r="I20" s="20" t="s">
        <v>3736</v>
      </c>
      <c r="J20" s="22">
        <v>10240</v>
      </c>
      <c r="K20" s="22">
        <v>-10239</v>
      </c>
      <c r="L20" s="22">
        <v>1</v>
      </c>
    </row>
    <row r="21" spans="1:12" x14ac:dyDescent="0.35">
      <c r="A21" s="24">
        <v>2000400431</v>
      </c>
      <c r="B21" s="29" t="str">
        <f>VLOOKUP(A21,'[1]หน่วยเบิกจ่าย 544 แห่ง'!$B$2:$C$546,2,FALSE)</f>
        <v>สพป.ศรีสะเกษ เขต 2</v>
      </c>
      <c r="C21" s="20">
        <v>2000400432</v>
      </c>
      <c r="D21" s="20" t="str">
        <f>VLOOKUP(C21,[1]รวม!$A$2:$C$790,3,FALSE)</f>
        <v>รร.สพป.เขต2 ศรีสะเกษ</v>
      </c>
      <c r="E21" s="20" t="s">
        <v>3707</v>
      </c>
      <c r="F21" s="20" t="s">
        <v>3740</v>
      </c>
      <c r="G21" s="20" t="s">
        <v>201</v>
      </c>
      <c r="H21" s="20" t="s">
        <v>1066</v>
      </c>
      <c r="I21" s="20" t="s">
        <v>3736</v>
      </c>
      <c r="J21" s="22">
        <v>10240</v>
      </c>
      <c r="K21" s="22">
        <v>-10239</v>
      </c>
      <c r="L21" s="22">
        <v>1</v>
      </c>
    </row>
    <row r="22" spans="1:12" x14ac:dyDescent="0.35">
      <c r="A22" s="24">
        <v>2000400431</v>
      </c>
      <c r="B22" s="29" t="str">
        <f>VLOOKUP(A22,'[1]หน่วยเบิกจ่าย 544 แห่ง'!$B$2:$C$546,2,FALSE)</f>
        <v>สพป.ศรีสะเกษ เขต 2</v>
      </c>
      <c r="C22" s="20">
        <v>2000400432</v>
      </c>
      <c r="D22" s="20" t="str">
        <f>VLOOKUP(C22,[1]รวม!$A$2:$C$790,3,FALSE)</f>
        <v>รร.สพป.เขต2 ศรีสะเกษ</v>
      </c>
      <c r="E22" s="20" t="s">
        <v>3707</v>
      </c>
      <c r="F22" s="20" t="s">
        <v>3741</v>
      </c>
      <c r="G22" s="20" t="s">
        <v>201</v>
      </c>
      <c r="H22" s="20" t="s">
        <v>1066</v>
      </c>
      <c r="I22" s="20" t="s">
        <v>3736</v>
      </c>
      <c r="J22" s="22">
        <v>10240</v>
      </c>
      <c r="K22" s="22">
        <v>-10239</v>
      </c>
      <c r="L22" s="22">
        <v>1</v>
      </c>
    </row>
    <row r="23" spans="1:12" x14ac:dyDescent="0.35">
      <c r="A23" s="24">
        <v>2000400431</v>
      </c>
      <c r="B23" s="29" t="str">
        <f>VLOOKUP(A23,'[1]หน่วยเบิกจ่าย 544 แห่ง'!$B$2:$C$546,2,FALSE)</f>
        <v>สพป.ศรีสะเกษ เขต 2</v>
      </c>
      <c r="C23" s="20">
        <v>2000400432</v>
      </c>
      <c r="D23" s="20" t="str">
        <f>VLOOKUP(C23,[1]รวม!$A$2:$C$790,3,FALSE)</f>
        <v>รร.สพป.เขต2 ศรีสะเกษ</v>
      </c>
      <c r="E23" s="20" t="s">
        <v>3707</v>
      </c>
      <c r="F23" s="20" t="s">
        <v>3742</v>
      </c>
      <c r="G23" s="20" t="s">
        <v>201</v>
      </c>
      <c r="H23" s="20" t="s">
        <v>1066</v>
      </c>
      <c r="I23" s="20" t="s">
        <v>3736</v>
      </c>
      <c r="J23" s="22">
        <v>10240</v>
      </c>
      <c r="K23" s="22">
        <v>-10239</v>
      </c>
      <c r="L23" s="22">
        <v>1</v>
      </c>
    </row>
    <row r="24" spans="1:12" x14ac:dyDescent="0.35">
      <c r="A24" s="24">
        <v>2000400431</v>
      </c>
      <c r="B24" s="29" t="str">
        <f>VLOOKUP(A24,'[1]หน่วยเบิกจ่าย 544 แห่ง'!$B$2:$C$546,2,FALSE)</f>
        <v>สพป.ศรีสะเกษ เขต 2</v>
      </c>
      <c r="C24" s="20">
        <v>2000400432</v>
      </c>
      <c r="D24" s="20" t="str">
        <f>VLOOKUP(C24,[1]รวม!$A$2:$C$790,3,FALSE)</f>
        <v>รร.สพป.เขต2 ศรีสะเกษ</v>
      </c>
      <c r="E24" s="20" t="s">
        <v>3707</v>
      </c>
      <c r="F24" s="20" t="s">
        <v>3743</v>
      </c>
      <c r="G24" s="20" t="s">
        <v>201</v>
      </c>
      <c r="H24" s="20" t="s">
        <v>1066</v>
      </c>
      <c r="I24" s="20" t="s">
        <v>3736</v>
      </c>
      <c r="J24" s="22">
        <v>10240</v>
      </c>
      <c r="K24" s="22">
        <v>-10239</v>
      </c>
      <c r="L24" s="22">
        <v>1</v>
      </c>
    </row>
    <row r="25" spans="1:12" x14ac:dyDescent="0.35">
      <c r="A25" s="24">
        <v>2000400431</v>
      </c>
      <c r="B25" s="29" t="str">
        <f>VLOOKUP(A25,'[1]หน่วยเบิกจ่าย 544 แห่ง'!$B$2:$C$546,2,FALSE)</f>
        <v>สพป.ศรีสะเกษ เขต 2</v>
      </c>
      <c r="C25" s="20">
        <v>2000400432</v>
      </c>
      <c r="D25" s="20" t="str">
        <f>VLOOKUP(C25,[1]รวม!$A$2:$C$790,3,FALSE)</f>
        <v>รร.สพป.เขต2 ศรีสะเกษ</v>
      </c>
      <c r="E25" s="20" t="s">
        <v>3707</v>
      </c>
      <c r="F25" s="20" t="s">
        <v>3744</v>
      </c>
      <c r="G25" s="20" t="s">
        <v>201</v>
      </c>
      <c r="H25" s="20" t="s">
        <v>1066</v>
      </c>
      <c r="I25" s="20" t="s">
        <v>3736</v>
      </c>
      <c r="J25" s="22">
        <v>10240</v>
      </c>
      <c r="K25" s="22">
        <v>-10239</v>
      </c>
      <c r="L25" s="22">
        <v>1</v>
      </c>
    </row>
    <row r="26" spans="1:12" x14ac:dyDescent="0.35">
      <c r="A26" s="24">
        <v>2000400431</v>
      </c>
      <c r="B26" s="29" t="str">
        <f>VLOOKUP(A26,'[1]หน่วยเบิกจ่าย 544 แห่ง'!$B$2:$C$546,2,FALSE)</f>
        <v>สพป.ศรีสะเกษ เขต 2</v>
      </c>
      <c r="C26" s="20">
        <v>2000400432</v>
      </c>
      <c r="D26" s="20" t="str">
        <f>VLOOKUP(C26,[1]รวม!$A$2:$C$790,3,FALSE)</f>
        <v>รร.สพป.เขต2 ศรีสะเกษ</v>
      </c>
      <c r="E26" s="20" t="s">
        <v>3707</v>
      </c>
      <c r="F26" s="20" t="s">
        <v>3745</v>
      </c>
      <c r="G26" s="20" t="s">
        <v>201</v>
      </c>
      <c r="H26" s="20" t="s">
        <v>1066</v>
      </c>
      <c r="I26" s="20" t="s">
        <v>3736</v>
      </c>
      <c r="J26" s="22">
        <v>10240</v>
      </c>
      <c r="K26" s="22">
        <v>-10239</v>
      </c>
      <c r="L26" s="22">
        <v>1</v>
      </c>
    </row>
    <row r="27" spans="1:12" x14ac:dyDescent="0.35">
      <c r="A27" s="24">
        <v>2000400431</v>
      </c>
      <c r="B27" s="29" t="str">
        <f>VLOOKUP(A27,'[1]หน่วยเบิกจ่าย 544 แห่ง'!$B$2:$C$546,2,FALSE)</f>
        <v>สพป.ศรีสะเกษ เขต 2</v>
      </c>
      <c r="C27" s="20">
        <v>2000400432</v>
      </c>
      <c r="D27" s="20" t="str">
        <f>VLOOKUP(C27,[1]รวม!$A$2:$C$790,3,FALSE)</f>
        <v>รร.สพป.เขต2 ศรีสะเกษ</v>
      </c>
      <c r="E27" s="20" t="s">
        <v>3707</v>
      </c>
      <c r="F27" s="20" t="s">
        <v>3746</v>
      </c>
      <c r="G27" s="20" t="s">
        <v>201</v>
      </c>
      <c r="H27" s="20" t="s">
        <v>1066</v>
      </c>
      <c r="I27" s="20" t="s">
        <v>3736</v>
      </c>
      <c r="J27" s="22">
        <v>10240</v>
      </c>
      <c r="K27" s="22">
        <v>-10239</v>
      </c>
      <c r="L27" s="22">
        <v>1</v>
      </c>
    </row>
    <row r="28" spans="1:12" x14ac:dyDescent="0.35">
      <c r="A28" s="24">
        <v>2000400431</v>
      </c>
      <c r="B28" s="29" t="str">
        <f>VLOOKUP(A28,'[1]หน่วยเบิกจ่าย 544 แห่ง'!$B$2:$C$546,2,FALSE)</f>
        <v>สพป.ศรีสะเกษ เขต 2</v>
      </c>
      <c r="C28" s="20">
        <v>2000400432</v>
      </c>
      <c r="D28" s="20" t="str">
        <f>VLOOKUP(C28,[1]รวม!$A$2:$C$790,3,FALSE)</f>
        <v>รร.สพป.เขต2 ศรีสะเกษ</v>
      </c>
      <c r="E28" s="20" t="s">
        <v>3707</v>
      </c>
      <c r="F28" s="20" t="s">
        <v>3747</v>
      </c>
      <c r="G28" s="20" t="s">
        <v>201</v>
      </c>
      <c r="H28" s="20" t="s">
        <v>1066</v>
      </c>
      <c r="I28" s="20" t="s">
        <v>3736</v>
      </c>
      <c r="J28" s="22">
        <v>10240</v>
      </c>
      <c r="K28" s="22">
        <v>-10239</v>
      </c>
      <c r="L28" s="22">
        <v>1</v>
      </c>
    </row>
    <row r="29" spans="1:12" x14ac:dyDescent="0.35">
      <c r="A29" s="24">
        <v>2000400431</v>
      </c>
      <c r="B29" s="29" t="str">
        <f>VLOOKUP(A29,'[1]หน่วยเบิกจ่าย 544 แห่ง'!$B$2:$C$546,2,FALSE)</f>
        <v>สพป.ศรีสะเกษ เขต 2</v>
      </c>
      <c r="C29" s="20">
        <v>2000400432</v>
      </c>
      <c r="D29" s="20" t="str">
        <f>VLOOKUP(C29,[1]รวม!$A$2:$C$790,3,FALSE)</f>
        <v>รร.สพป.เขต2 ศรีสะเกษ</v>
      </c>
      <c r="E29" s="20" t="s">
        <v>3707</v>
      </c>
      <c r="F29" s="20" t="s">
        <v>3748</v>
      </c>
      <c r="G29" s="20" t="s">
        <v>201</v>
      </c>
      <c r="H29" s="20" t="s">
        <v>1066</v>
      </c>
      <c r="I29" s="20" t="s">
        <v>3736</v>
      </c>
      <c r="J29" s="22">
        <v>10240</v>
      </c>
      <c r="K29" s="22">
        <v>-10239</v>
      </c>
      <c r="L29" s="22">
        <v>1</v>
      </c>
    </row>
    <row r="30" spans="1:12" x14ac:dyDescent="0.35">
      <c r="A30" s="24">
        <v>2000400431</v>
      </c>
      <c r="B30" s="29" t="str">
        <f>VLOOKUP(A30,'[1]หน่วยเบิกจ่าย 544 แห่ง'!$B$2:$C$546,2,FALSE)</f>
        <v>สพป.ศรีสะเกษ เขต 2</v>
      </c>
      <c r="C30" s="20">
        <v>2000400432</v>
      </c>
      <c r="D30" s="20" t="str">
        <f>VLOOKUP(C30,[1]รวม!$A$2:$C$790,3,FALSE)</f>
        <v>รร.สพป.เขต2 ศรีสะเกษ</v>
      </c>
      <c r="E30" s="20" t="s">
        <v>3707</v>
      </c>
      <c r="F30" s="20" t="s">
        <v>3749</v>
      </c>
      <c r="G30" s="20" t="s">
        <v>201</v>
      </c>
      <c r="H30" s="20" t="s">
        <v>1066</v>
      </c>
      <c r="I30" s="20" t="s">
        <v>3736</v>
      </c>
      <c r="J30" s="22">
        <v>10240</v>
      </c>
      <c r="K30" s="22">
        <v>-10239</v>
      </c>
      <c r="L30" s="22">
        <v>1</v>
      </c>
    </row>
    <row r="31" spans="1:12" x14ac:dyDescent="0.35">
      <c r="A31" s="24">
        <v>2000400431</v>
      </c>
      <c r="B31" s="29" t="str">
        <f>VLOOKUP(A31,'[1]หน่วยเบิกจ่าย 544 แห่ง'!$B$2:$C$546,2,FALSE)</f>
        <v>สพป.ศรีสะเกษ เขต 2</v>
      </c>
      <c r="C31" s="20">
        <v>2000400432</v>
      </c>
      <c r="D31" s="20" t="str">
        <f>VLOOKUP(C31,[1]รวม!$A$2:$C$790,3,FALSE)</f>
        <v>รร.สพป.เขต2 ศรีสะเกษ</v>
      </c>
      <c r="E31" s="20" t="s">
        <v>3707</v>
      </c>
      <c r="F31" s="20" t="s">
        <v>3750</v>
      </c>
      <c r="G31" s="20" t="s">
        <v>201</v>
      </c>
      <c r="H31" s="20" t="s">
        <v>1066</v>
      </c>
      <c r="I31" s="20" t="s">
        <v>3736</v>
      </c>
      <c r="J31" s="22">
        <v>10240</v>
      </c>
      <c r="K31" s="22">
        <v>-10239</v>
      </c>
      <c r="L31" s="22">
        <v>1</v>
      </c>
    </row>
    <row r="32" spans="1:12" x14ac:dyDescent="0.35">
      <c r="A32" s="24">
        <v>2000400431</v>
      </c>
      <c r="B32" s="29" t="str">
        <f>VLOOKUP(A32,'[1]หน่วยเบิกจ่าย 544 แห่ง'!$B$2:$C$546,2,FALSE)</f>
        <v>สพป.ศรีสะเกษ เขต 2</v>
      </c>
      <c r="C32" s="20">
        <v>2000400432</v>
      </c>
      <c r="D32" s="20" t="str">
        <f>VLOOKUP(C32,[1]รวม!$A$2:$C$790,3,FALSE)</f>
        <v>รร.สพป.เขต2 ศรีสะเกษ</v>
      </c>
      <c r="E32" s="20" t="s">
        <v>3707</v>
      </c>
      <c r="F32" s="20" t="s">
        <v>3751</v>
      </c>
      <c r="G32" s="20" t="s">
        <v>201</v>
      </c>
      <c r="H32" s="20" t="s">
        <v>1066</v>
      </c>
      <c r="I32" s="20" t="s">
        <v>3736</v>
      </c>
      <c r="J32" s="22">
        <v>10240</v>
      </c>
      <c r="K32" s="22">
        <v>-10239</v>
      </c>
      <c r="L32" s="22">
        <v>1</v>
      </c>
    </row>
    <row r="33" spans="1:12" x14ac:dyDescent="0.35">
      <c r="A33" s="24">
        <v>2000400431</v>
      </c>
      <c r="B33" s="29" t="str">
        <f>VLOOKUP(A33,'[1]หน่วยเบิกจ่าย 544 แห่ง'!$B$2:$C$546,2,FALSE)</f>
        <v>สพป.ศรีสะเกษ เขต 2</v>
      </c>
      <c r="C33" s="20">
        <v>2000400432</v>
      </c>
      <c r="D33" s="20" t="str">
        <f>VLOOKUP(C33,[1]รวม!$A$2:$C$790,3,FALSE)</f>
        <v>รร.สพป.เขต2 ศรีสะเกษ</v>
      </c>
      <c r="E33" s="20" t="s">
        <v>3707</v>
      </c>
      <c r="F33" s="20" t="s">
        <v>3752</v>
      </c>
      <c r="G33" s="20" t="s">
        <v>201</v>
      </c>
      <c r="H33" s="20" t="s">
        <v>1066</v>
      </c>
      <c r="I33" s="20" t="s">
        <v>3736</v>
      </c>
      <c r="J33" s="22">
        <v>10240</v>
      </c>
      <c r="K33" s="22">
        <v>-10239</v>
      </c>
      <c r="L33" s="22">
        <v>1</v>
      </c>
    </row>
    <row r="34" spans="1:12" x14ac:dyDescent="0.35">
      <c r="A34" s="24">
        <v>2000400371</v>
      </c>
      <c r="B34" s="29" t="str">
        <f>VLOOKUP(A34,'[1]หน่วยเบิกจ่าย 544 แห่ง'!$B$2:$C$546,2,FALSE)</f>
        <v xml:space="preserve">สพป.สกลนคร เขต 3 </v>
      </c>
      <c r="C34" s="20">
        <v>2000400372</v>
      </c>
      <c r="D34" s="20" t="str">
        <f>VLOOKUP(C34,[1]รวม!$A$2:$C$790,3,FALSE)</f>
        <v>รร.สพป.เขต3 สกลนคร</v>
      </c>
      <c r="E34" s="20" t="s">
        <v>3707</v>
      </c>
      <c r="F34" s="20" t="s">
        <v>3753</v>
      </c>
      <c r="G34" s="20" t="s">
        <v>201</v>
      </c>
      <c r="H34" s="20" t="s">
        <v>879</v>
      </c>
      <c r="I34" s="20" t="s">
        <v>3754</v>
      </c>
      <c r="J34" s="22">
        <v>16500</v>
      </c>
      <c r="K34" s="22">
        <v>-16499</v>
      </c>
      <c r="L34" s="22">
        <v>1</v>
      </c>
    </row>
    <row r="35" spans="1:12" x14ac:dyDescent="0.35">
      <c r="A35" s="24">
        <v>2000400371</v>
      </c>
      <c r="B35" s="29" t="str">
        <f>VLOOKUP(A35,'[1]หน่วยเบิกจ่าย 544 แห่ง'!$B$2:$C$546,2,FALSE)</f>
        <v xml:space="preserve">สพป.สกลนคร เขต 3 </v>
      </c>
      <c r="C35" s="20">
        <v>2000400372</v>
      </c>
      <c r="D35" s="20" t="str">
        <f>VLOOKUP(C35,[1]รวม!$A$2:$C$790,3,FALSE)</f>
        <v>รร.สพป.เขต3 สกลนคร</v>
      </c>
      <c r="E35" s="20" t="s">
        <v>3707</v>
      </c>
      <c r="F35" s="20" t="s">
        <v>3755</v>
      </c>
      <c r="G35" s="20" t="s">
        <v>201</v>
      </c>
      <c r="H35" s="20" t="s">
        <v>879</v>
      </c>
      <c r="I35" s="20" t="s">
        <v>3754</v>
      </c>
      <c r="J35" s="22">
        <v>24500</v>
      </c>
      <c r="K35" s="22">
        <v>-24499</v>
      </c>
      <c r="L35" s="22">
        <v>1</v>
      </c>
    </row>
    <row r="36" spans="1:12" x14ac:dyDescent="0.35">
      <c r="A36" s="24">
        <v>2000400371</v>
      </c>
      <c r="B36" s="29" t="str">
        <f>VLOOKUP(A36,'[1]หน่วยเบิกจ่าย 544 แห่ง'!$B$2:$C$546,2,FALSE)</f>
        <v xml:space="preserve">สพป.สกลนคร เขต 3 </v>
      </c>
      <c r="C36" s="20">
        <v>2000400372</v>
      </c>
      <c r="D36" s="20" t="str">
        <f>VLOOKUP(C36,[1]รวม!$A$2:$C$790,3,FALSE)</f>
        <v>รร.สพป.เขต3 สกลนคร</v>
      </c>
      <c r="E36" s="20" t="s">
        <v>3707</v>
      </c>
      <c r="F36" s="20" t="s">
        <v>3756</v>
      </c>
      <c r="G36" s="20" t="s">
        <v>201</v>
      </c>
      <c r="H36" s="20" t="s">
        <v>879</v>
      </c>
      <c r="I36" s="20" t="s">
        <v>3757</v>
      </c>
      <c r="J36" s="22">
        <v>20000</v>
      </c>
      <c r="K36" s="22">
        <v>-19999</v>
      </c>
      <c r="L36" s="22">
        <v>1</v>
      </c>
    </row>
    <row r="37" spans="1:12" x14ac:dyDescent="0.35">
      <c r="A37" s="24">
        <v>2000400371</v>
      </c>
      <c r="B37" s="29" t="str">
        <f>VLOOKUP(A37,'[1]หน่วยเบิกจ่าย 544 แห่ง'!$B$2:$C$546,2,FALSE)</f>
        <v xml:space="preserve">สพป.สกลนคร เขต 3 </v>
      </c>
      <c r="C37" s="20">
        <v>2000400372</v>
      </c>
      <c r="D37" s="20" t="str">
        <f>VLOOKUP(C37,[1]รวม!$A$2:$C$790,3,FALSE)</f>
        <v>รร.สพป.เขต3 สกลนคร</v>
      </c>
      <c r="E37" s="20" t="s">
        <v>3707</v>
      </c>
      <c r="F37" s="20" t="s">
        <v>3758</v>
      </c>
      <c r="G37" s="20" t="s">
        <v>201</v>
      </c>
      <c r="H37" s="20" t="s">
        <v>879</v>
      </c>
      <c r="I37" s="20" t="s">
        <v>3757</v>
      </c>
      <c r="J37" s="22">
        <v>38000</v>
      </c>
      <c r="K37" s="22">
        <v>-37999</v>
      </c>
      <c r="L37" s="22">
        <v>1</v>
      </c>
    </row>
    <row r="38" spans="1:12" x14ac:dyDescent="0.35">
      <c r="A38" s="24">
        <v>2000400371</v>
      </c>
      <c r="B38" s="29" t="str">
        <f>VLOOKUP(A38,'[1]หน่วยเบิกจ่าย 544 แห่ง'!$B$2:$C$546,2,FALSE)</f>
        <v xml:space="preserve">สพป.สกลนคร เขต 3 </v>
      </c>
      <c r="C38" s="20">
        <v>2000400372</v>
      </c>
      <c r="D38" s="20" t="str">
        <f>VLOOKUP(C38,[1]รวม!$A$2:$C$790,3,FALSE)</f>
        <v>รร.สพป.เขต3 สกลนคร</v>
      </c>
      <c r="E38" s="20" t="s">
        <v>3707</v>
      </c>
      <c r="F38" s="20" t="s">
        <v>3759</v>
      </c>
      <c r="G38" s="20" t="s">
        <v>201</v>
      </c>
      <c r="H38" s="20" t="s">
        <v>879</v>
      </c>
      <c r="I38" s="20" t="s">
        <v>3757</v>
      </c>
      <c r="J38" s="22">
        <v>90000</v>
      </c>
      <c r="K38" s="22">
        <v>-89999</v>
      </c>
      <c r="L38" s="22">
        <v>1</v>
      </c>
    </row>
    <row r="39" spans="1:12" x14ac:dyDescent="0.35">
      <c r="A39" s="24">
        <v>2000400371</v>
      </c>
      <c r="B39" s="29" t="str">
        <f>VLOOKUP(A39,'[1]หน่วยเบิกจ่าย 544 แห่ง'!$B$2:$C$546,2,FALSE)</f>
        <v xml:space="preserve">สพป.สกลนคร เขต 3 </v>
      </c>
      <c r="C39" s="20">
        <v>2000400372</v>
      </c>
      <c r="D39" s="20" t="str">
        <f>VLOOKUP(C39,[1]รวม!$A$2:$C$790,3,FALSE)</f>
        <v>รร.สพป.เขต3 สกลนคร</v>
      </c>
      <c r="E39" s="20" t="s">
        <v>3707</v>
      </c>
      <c r="F39" s="20" t="s">
        <v>3760</v>
      </c>
      <c r="G39" s="20" t="s">
        <v>201</v>
      </c>
      <c r="H39" s="20" t="s">
        <v>879</v>
      </c>
      <c r="I39" s="20" t="s">
        <v>3757</v>
      </c>
      <c r="J39" s="22">
        <v>110000</v>
      </c>
      <c r="K39" s="22">
        <v>-109999</v>
      </c>
      <c r="L39" s="22">
        <v>1</v>
      </c>
    </row>
    <row r="40" spans="1:12" x14ac:dyDescent="0.35">
      <c r="A40" s="24">
        <v>2000400371</v>
      </c>
      <c r="B40" s="29" t="str">
        <f>VLOOKUP(A40,'[1]หน่วยเบิกจ่าย 544 แห่ง'!$B$2:$C$546,2,FALSE)</f>
        <v xml:space="preserve">สพป.สกลนคร เขต 3 </v>
      </c>
      <c r="C40" s="20">
        <v>2000400372</v>
      </c>
      <c r="D40" s="20" t="str">
        <f>VLOOKUP(C40,[1]รวม!$A$2:$C$790,3,FALSE)</f>
        <v>รร.สพป.เขต3 สกลนคร</v>
      </c>
      <c r="E40" s="20" t="s">
        <v>3707</v>
      </c>
      <c r="F40" s="20" t="s">
        <v>3761</v>
      </c>
      <c r="G40" s="20" t="s">
        <v>201</v>
      </c>
      <c r="H40" s="20" t="s">
        <v>879</v>
      </c>
      <c r="I40" s="20" t="s">
        <v>3762</v>
      </c>
      <c r="J40" s="22">
        <v>150000</v>
      </c>
      <c r="K40" s="22">
        <v>-149999</v>
      </c>
      <c r="L40" s="22">
        <v>1</v>
      </c>
    </row>
    <row r="41" spans="1:12" x14ac:dyDescent="0.35">
      <c r="A41" s="24">
        <v>2000400371</v>
      </c>
      <c r="B41" s="29" t="str">
        <f>VLOOKUP(A41,'[1]หน่วยเบิกจ่าย 544 แห่ง'!$B$2:$C$546,2,FALSE)</f>
        <v xml:space="preserve">สพป.สกลนคร เขต 3 </v>
      </c>
      <c r="C41" s="20">
        <v>2000400372</v>
      </c>
      <c r="D41" s="20" t="str">
        <f>VLOOKUP(C41,[1]รวม!$A$2:$C$790,3,FALSE)</f>
        <v>รร.สพป.เขต3 สกลนคร</v>
      </c>
      <c r="E41" s="20" t="s">
        <v>3707</v>
      </c>
      <c r="F41" s="20" t="s">
        <v>3763</v>
      </c>
      <c r="G41" s="20" t="s">
        <v>201</v>
      </c>
      <c r="H41" s="20" t="s">
        <v>879</v>
      </c>
      <c r="I41" s="20" t="s">
        <v>3762</v>
      </c>
      <c r="J41" s="22">
        <v>40000</v>
      </c>
      <c r="K41" s="22">
        <v>-39999</v>
      </c>
      <c r="L41" s="22">
        <v>1</v>
      </c>
    </row>
    <row r="42" spans="1:12" x14ac:dyDescent="0.35">
      <c r="A42" s="24">
        <v>2000400371</v>
      </c>
      <c r="B42" s="29" t="str">
        <f>VLOOKUP(A42,'[1]หน่วยเบิกจ่าย 544 แห่ง'!$B$2:$C$546,2,FALSE)</f>
        <v xml:space="preserve">สพป.สกลนคร เขต 3 </v>
      </c>
      <c r="C42" s="20">
        <v>2000400372</v>
      </c>
      <c r="D42" s="20" t="str">
        <f>VLOOKUP(C42,[1]รวม!$A$2:$C$790,3,FALSE)</f>
        <v>รร.สพป.เขต3 สกลนคร</v>
      </c>
      <c r="E42" s="20" t="s">
        <v>3707</v>
      </c>
      <c r="F42" s="20" t="s">
        <v>3764</v>
      </c>
      <c r="G42" s="20" t="s">
        <v>201</v>
      </c>
      <c r="H42" s="20" t="s">
        <v>879</v>
      </c>
      <c r="I42" s="20" t="s">
        <v>3765</v>
      </c>
      <c r="J42" s="22">
        <v>89600</v>
      </c>
      <c r="K42" s="22">
        <v>-89599</v>
      </c>
      <c r="L42" s="22">
        <v>1</v>
      </c>
    </row>
    <row r="43" spans="1:12" x14ac:dyDescent="0.35">
      <c r="A43" s="24">
        <v>2000400371</v>
      </c>
      <c r="B43" s="29" t="str">
        <f>VLOOKUP(A43,'[1]หน่วยเบิกจ่าย 544 แห่ง'!$B$2:$C$546,2,FALSE)</f>
        <v xml:space="preserve">สพป.สกลนคร เขต 3 </v>
      </c>
      <c r="C43" s="20">
        <v>2000400372</v>
      </c>
      <c r="D43" s="20" t="str">
        <f>VLOOKUP(C43,[1]รวม!$A$2:$C$790,3,FALSE)</f>
        <v>รร.สพป.เขต3 สกลนคร</v>
      </c>
      <c r="E43" s="20" t="s">
        <v>3707</v>
      </c>
      <c r="F43" s="20" t="s">
        <v>3766</v>
      </c>
      <c r="G43" s="20" t="s">
        <v>201</v>
      </c>
      <c r="H43" s="20" t="s">
        <v>879</v>
      </c>
      <c r="I43" s="20" t="s">
        <v>3765</v>
      </c>
      <c r="J43" s="22">
        <v>200000</v>
      </c>
      <c r="K43" s="22">
        <v>-199999</v>
      </c>
      <c r="L43" s="22">
        <v>1</v>
      </c>
    </row>
    <row r="44" spans="1:12" x14ac:dyDescent="0.35">
      <c r="A44" s="24">
        <v>2000400371</v>
      </c>
      <c r="B44" s="29" t="str">
        <f>VLOOKUP(A44,'[1]หน่วยเบิกจ่าย 544 แห่ง'!$B$2:$C$546,2,FALSE)</f>
        <v xml:space="preserve">สพป.สกลนคร เขต 3 </v>
      </c>
      <c r="C44" s="20">
        <v>2000400372</v>
      </c>
      <c r="D44" s="20" t="str">
        <f>VLOOKUP(C44,[1]รวม!$A$2:$C$790,3,FALSE)</f>
        <v>รร.สพป.เขต3 สกลนคร</v>
      </c>
      <c r="E44" s="20" t="s">
        <v>3707</v>
      </c>
      <c r="F44" s="20" t="s">
        <v>3767</v>
      </c>
      <c r="G44" s="20" t="s">
        <v>201</v>
      </c>
      <c r="H44" s="20" t="s">
        <v>879</v>
      </c>
      <c r="I44" s="20" t="s">
        <v>3765</v>
      </c>
      <c r="J44" s="22">
        <v>189000</v>
      </c>
      <c r="K44" s="22">
        <v>-188999</v>
      </c>
      <c r="L44" s="22">
        <v>1</v>
      </c>
    </row>
    <row r="45" spans="1:12" x14ac:dyDescent="0.35">
      <c r="A45" s="24">
        <v>2000400371</v>
      </c>
      <c r="B45" s="29" t="str">
        <f>VLOOKUP(A45,'[1]หน่วยเบิกจ่าย 544 แห่ง'!$B$2:$C$546,2,FALSE)</f>
        <v xml:space="preserve">สพป.สกลนคร เขต 3 </v>
      </c>
      <c r="C45" s="20">
        <v>2000400372</v>
      </c>
      <c r="D45" s="20" t="str">
        <f>VLOOKUP(C45,[1]รวม!$A$2:$C$790,3,FALSE)</f>
        <v>รร.สพป.เขต3 สกลนคร</v>
      </c>
      <c r="E45" s="20" t="s">
        <v>3707</v>
      </c>
      <c r="F45" s="20" t="s">
        <v>3768</v>
      </c>
      <c r="G45" s="20" t="s">
        <v>201</v>
      </c>
      <c r="H45" s="20" t="s">
        <v>879</v>
      </c>
      <c r="I45" s="20" t="s">
        <v>3769</v>
      </c>
      <c r="J45" s="22">
        <v>5300</v>
      </c>
      <c r="K45" s="22">
        <v>-5299</v>
      </c>
      <c r="L45" s="22">
        <v>1</v>
      </c>
    </row>
    <row r="46" spans="1:12" x14ac:dyDescent="0.35">
      <c r="A46" s="24">
        <v>2000400371</v>
      </c>
      <c r="B46" s="29" t="str">
        <f>VLOOKUP(A46,'[1]หน่วยเบิกจ่าย 544 แห่ง'!$B$2:$C$546,2,FALSE)</f>
        <v xml:space="preserve">สพป.สกลนคร เขต 3 </v>
      </c>
      <c r="C46" s="20">
        <v>2000400372</v>
      </c>
      <c r="D46" s="20" t="str">
        <f>VLOOKUP(C46,[1]รวม!$A$2:$C$790,3,FALSE)</f>
        <v>รร.สพป.เขต3 สกลนคร</v>
      </c>
      <c r="E46" s="20" t="s">
        <v>3707</v>
      </c>
      <c r="F46" s="20" t="s">
        <v>3770</v>
      </c>
      <c r="G46" s="20" t="s">
        <v>201</v>
      </c>
      <c r="H46" s="20" t="s">
        <v>879</v>
      </c>
      <c r="I46" s="20" t="s">
        <v>3771</v>
      </c>
      <c r="J46" s="22">
        <v>79100</v>
      </c>
      <c r="K46" s="22">
        <v>-79099</v>
      </c>
      <c r="L46" s="22">
        <v>1</v>
      </c>
    </row>
    <row r="47" spans="1:12" x14ac:dyDescent="0.35">
      <c r="A47" s="24">
        <v>2000400371</v>
      </c>
      <c r="B47" s="29" t="str">
        <f>VLOOKUP(A47,'[1]หน่วยเบิกจ่าย 544 แห่ง'!$B$2:$C$546,2,FALSE)</f>
        <v xml:space="preserve">สพป.สกลนคร เขต 3 </v>
      </c>
      <c r="C47" s="20">
        <v>2000400372</v>
      </c>
      <c r="D47" s="20" t="str">
        <f>VLOOKUP(C47,[1]รวม!$A$2:$C$790,3,FALSE)</f>
        <v>รร.สพป.เขต3 สกลนคร</v>
      </c>
      <c r="E47" s="20" t="s">
        <v>3707</v>
      </c>
      <c r="F47" s="20" t="s">
        <v>3772</v>
      </c>
      <c r="G47" s="20" t="s">
        <v>201</v>
      </c>
      <c r="H47" s="20" t="s">
        <v>879</v>
      </c>
      <c r="I47" s="20" t="s">
        <v>3773</v>
      </c>
      <c r="J47" s="22">
        <v>22300</v>
      </c>
      <c r="K47" s="22">
        <v>-22299</v>
      </c>
      <c r="L47" s="22">
        <v>1</v>
      </c>
    </row>
    <row r="48" spans="1:12" x14ac:dyDescent="0.35">
      <c r="A48" s="24">
        <v>2000400371</v>
      </c>
      <c r="B48" s="29" t="str">
        <f>VLOOKUP(A48,'[1]หน่วยเบิกจ่าย 544 แห่ง'!$B$2:$C$546,2,FALSE)</f>
        <v xml:space="preserve">สพป.สกลนคร เขต 3 </v>
      </c>
      <c r="C48" s="20">
        <v>2000400372</v>
      </c>
      <c r="D48" s="20" t="str">
        <f>VLOOKUP(C48,[1]รวม!$A$2:$C$790,3,FALSE)</f>
        <v>รร.สพป.เขต3 สกลนคร</v>
      </c>
      <c r="E48" s="20" t="s">
        <v>3707</v>
      </c>
      <c r="F48" s="20" t="s">
        <v>3774</v>
      </c>
      <c r="G48" s="20" t="s">
        <v>201</v>
      </c>
      <c r="H48" s="20" t="s">
        <v>879</v>
      </c>
      <c r="I48" s="20" t="s">
        <v>3775</v>
      </c>
      <c r="J48" s="22">
        <v>38500</v>
      </c>
      <c r="K48" s="22">
        <v>-38499</v>
      </c>
      <c r="L48" s="22">
        <v>1</v>
      </c>
    </row>
    <row r="49" spans="1:12" x14ac:dyDescent="0.35">
      <c r="A49" s="24">
        <v>2000400371</v>
      </c>
      <c r="B49" s="29" t="str">
        <f>VLOOKUP(A49,'[1]หน่วยเบิกจ่าย 544 แห่ง'!$B$2:$C$546,2,FALSE)</f>
        <v xml:space="preserve">สพป.สกลนคร เขต 3 </v>
      </c>
      <c r="C49" s="20">
        <v>2000400372</v>
      </c>
      <c r="D49" s="20" t="str">
        <f>VLOOKUP(C49,[1]รวม!$A$2:$C$790,3,FALSE)</f>
        <v>รร.สพป.เขต3 สกลนคร</v>
      </c>
      <c r="E49" s="20" t="s">
        <v>3707</v>
      </c>
      <c r="F49" s="20" t="s">
        <v>3776</v>
      </c>
      <c r="G49" s="20" t="s">
        <v>201</v>
      </c>
      <c r="H49" s="20" t="s">
        <v>879</v>
      </c>
      <c r="I49" s="20" t="s">
        <v>3775</v>
      </c>
      <c r="J49" s="22">
        <v>110900</v>
      </c>
      <c r="K49" s="22">
        <v>-110899</v>
      </c>
      <c r="L49" s="22">
        <v>1</v>
      </c>
    </row>
    <row r="50" spans="1:12" x14ac:dyDescent="0.35">
      <c r="A50" s="24">
        <v>2000400371</v>
      </c>
      <c r="B50" s="29" t="str">
        <f>VLOOKUP(A50,'[1]หน่วยเบิกจ่าย 544 แห่ง'!$B$2:$C$546,2,FALSE)</f>
        <v xml:space="preserve">สพป.สกลนคร เขต 3 </v>
      </c>
      <c r="C50" s="20">
        <v>2000400372</v>
      </c>
      <c r="D50" s="20" t="str">
        <f>VLOOKUP(C50,[1]รวม!$A$2:$C$790,3,FALSE)</f>
        <v>รร.สพป.เขต3 สกลนคร</v>
      </c>
      <c r="E50" s="20" t="s">
        <v>3707</v>
      </c>
      <c r="F50" s="20" t="s">
        <v>3777</v>
      </c>
      <c r="G50" s="20" t="s">
        <v>201</v>
      </c>
      <c r="H50" s="20" t="s">
        <v>879</v>
      </c>
      <c r="I50" s="20" t="s">
        <v>3778</v>
      </c>
      <c r="J50" s="22">
        <v>10000</v>
      </c>
      <c r="K50" s="22">
        <v>-9999</v>
      </c>
      <c r="L50" s="22">
        <v>1</v>
      </c>
    </row>
    <row r="51" spans="1:12" x14ac:dyDescent="0.35">
      <c r="A51" s="24">
        <v>2000400371</v>
      </c>
      <c r="B51" s="29" t="str">
        <f>VLOOKUP(A51,'[1]หน่วยเบิกจ่าย 544 แห่ง'!$B$2:$C$546,2,FALSE)</f>
        <v xml:space="preserve">สพป.สกลนคร เขต 3 </v>
      </c>
      <c r="C51" s="20">
        <v>2000400372</v>
      </c>
      <c r="D51" s="20" t="str">
        <f>VLOOKUP(C51,[1]รวม!$A$2:$C$790,3,FALSE)</f>
        <v>รร.สพป.เขต3 สกลนคร</v>
      </c>
      <c r="E51" s="20" t="s">
        <v>3707</v>
      </c>
      <c r="F51" s="20" t="s">
        <v>3779</v>
      </c>
      <c r="G51" s="20" t="s">
        <v>201</v>
      </c>
      <c r="H51" s="20" t="s">
        <v>879</v>
      </c>
      <c r="I51" s="20" t="s">
        <v>3778</v>
      </c>
      <c r="J51" s="22">
        <v>10000</v>
      </c>
      <c r="K51" s="22">
        <v>-9999</v>
      </c>
      <c r="L51" s="22">
        <v>1</v>
      </c>
    </row>
    <row r="52" spans="1:12" x14ac:dyDescent="0.35">
      <c r="A52" s="24">
        <v>2000400371</v>
      </c>
      <c r="B52" s="29" t="str">
        <f>VLOOKUP(A52,'[1]หน่วยเบิกจ่าย 544 แห่ง'!$B$2:$C$546,2,FALSE)</f>
        <v xml:space="preserve">สพป.สกลนคร เขต 3 </v>
      </c>
      <c r="C52" s="20">
        <v>2000400372</v>
      </c>
      <c r="D52" s="20" t="str">
        <f>VLOOKUP(C52,[1]รวม!$A$2:$C$790,3,FALSE)</f>
        <v>รร.สพป.เขต3 สกลนคร</v>
      </c>
      <c r="E52" s="20" t="s">
        <v>3707</v>
      </c>
      <c r="F52" s="20" t="s">
        <v>3780</v>
      </c>
      <c r="G52" s="20" t="s">
        <v>201</v>
      </c>
      <c r="H52" s="20" t="s">
        <v>879</v>
      </c>
      <c r="I52" s="20" t="s">
        <v>3781</v>
      </c>
      <c r="J52" s="22">
        <v>30000</v>
      </c>
      <c r="K52" s="22">
        <v>-29999</v>
      </c>
      <c r="L52" s="22">
        <v>1</v>
      </c>
    </row>
    <row r="53" spans="1:12" x14ac:dyDescent="0.35">
      <c r="A53" s="24">
        <v>2000400371</v>
      </c>
      <c r="B53" s="29" t="str">
        <f>VLOOKUP(A53,'[1]หน่วยเบิกจ่าย 544 แห่ง'!$B$2:$C$546,2,FALSE)</f>
        <v xml:space="preserve">สพป.สกลนคร เขต 3 </v>
      </c>
      <c r="C53" s="20">
        <v>2000400372</v>
      </c>
      <c r="D53" s="20" t="str">
        <f>VLOOKUP(C53,[1]รวม!$A$2:$C$790,3,FALSE)</f>
        <v>รร.สพป.เขต3 สกลนคร</v>
      </c>
      <c r="E53" s="20" t="s">
        <v>3707</v>
      </c>
      <c r="F53" s="20" t="s">
        <v>3782</v>
      </c>
      <c r="G53" s="20" t="s">
        <v>201</v>
      </c>
      <c r="H53" s="20" t="s">
        <v>879</v>
      </c>
      <c r="I53" s="20" t="s">
        <v>3783</v>
      </c>
      <c r="J53" s="22">
        <v>5000</v>
      </c>
      <c r="K53" s="22">
        <v>-4999</v>
      </c>
      <c r="L53" s="22">
        <v>1</v>
      </c>
    </row>
    <row r="54" spans="1:12" x14ac:dyDescent="0.35">
      <c r="A54" s="24">
        <v>2000400371</v>
      </c>
      <c r="B54" s="29" t="str">
        <f>VLOOKUP(A54,'[1]หน่วยเบิกจ่าย 544 แห่ง'!$B$2:$C$546,2,FALSE)</f>
        <v xml:space="preserve">สพป.สกลนคร เขต 3 </v>
      </c>
      <c r="C54" s="20">
        <v>2000400372</v>
      </c>
      <c r="D54" s="20" t="str">
        <f>VLOOKUP(C54,[1]รวม!$A$2:$C$790,3,FALSE)</f>
        <v>รร.สพป.เขต3 สกลนคร</v>
      </c>
      <c r="E54" s="20" t="s">
        <v>3707</v>
      </c>
      <c r="F54" s="20" t="s">
        <v>3784</v>
      </c>
      <c r="G54" s="20" t="s">
        <v>201</v>
      </c>
      <c r="H54" s="20" t="s">
        <v>879</v>
      </c>
      <c r="I54" s="20" t="s">
        <v>3785</v>
      </c>
      <c r="J54" s="22">
        <v>32500</v>
      </c>
      <c r="K54" s="22">
        <v>-32499</v>
      </c>
      <c r="L54" s="22">
        <v>1</v>
      </c>
    </row>
    <row r="55" spans="1:12" x14ac:dyDescent="0.35">
      <c r="A55" s="24">
        <v>2000400371</v>
      </c>
      <c r="B55" s="29" t="str">
        <f>VLOOKUP(A55,'[1]หน่วยเบิกจ่าย 544 แห่ง'!$B$2:$C$546,2,FALSE)</f>
        <v xml:space="preserve">สพป.สกลนคร เขต 3 </v>
      </c>
      <c r="C55" s="20">
        <v>2000400372</v>
      </c>
      <c r="D55" s="20" t="str">
        <f>VLOOKUP(C55,[1]รวม!$A$2:$C$790,3,FALSE)</f>
        <v>รร.สพป.เขต3 สกลนคร</v>
      </c>
      <c r="E55" s="20" t="s">
        <v>3707</v>
      </c>
      <c r="F55" s="20" t="s">
        <v>3786</v>
      </c>
      <c r="G55" s="20" t="s">
        <v>201</v>
      </c>
      <c r="H55" s="20" t="s">
        <v>879</v>
      </c>
      <c r="I55" s="20" t="s">
        <v>3785</v>
      </c>
      <c r="J55" s="22">
        <v>60000</v>
      </c>
      <c r="K55" s="22">
        <v>-59999</v>
      </c>
      <c r="L55" s="22">
        <v>1</v>
      </c>
    </row>
    <row r="56" spans="1:12" x14ac:dyDescent="0.35">
      <c r="A56" s="24">
        <v>2000400371</v>
      </c>
      <c r="B56" s="29" t="str">
        <f>VLOOKUP(A56,'[1]หน่วยเบิกจ่าย 544 แห่ง'!$B$2:$C$546,2,FALSE)</f>
        <v xml:space="preserve">สพป.สกลนคร เขต 3 </v>
      </c>
      <c r="C56" s="20">
        <v>2000400372</v>
      </c>
      <c r="D56" s="20" t="str">
        <f>VLOOKUP(C56,[1]รวม!$A$2:$C$790,3,FALSE)</f>
        <v>รร.สพป.เขต3 สกลนคร</v>
      </c>
      <c r="E56" s="20" t="s">
        <v>3707</v>
      </c>
      <c r="F56" s="20" t="s">
        <v>3787</v>
      </c>
      <c r="G56" s="20" t="s">
        <v>201</v>
      </c>
      <c r="H56" s="20" t="s">
        <v>879</v>
      </c>
      <c r="I56" s="20" t="s">
        <v>3785</v>
      </c>
      <c r="J56" s="22">
        <v>40000</v>
      </c>
      <c r="K56" s="22">
        <v>-39999</v>
      </c>
      <c r="L56" s="22">
        <v>1</v>
      </c>
    </row>
    <row r="57" spans="1:12" x14ac:dyDescent="0.35">
      <c r="A57" s="24">
        <v>2000400371</v>
      </c>
      <c r="B57" s="29" t="str">
        <f>VLOOKUP(A57,'[1]หน่วยเบิกจ่าย 544 แห่ง'!$B$2:$C$546,2,FALSE)</f>
        <v xml:space="preserve">สพป.สกลนคร เขต 3 </v>
      </c>
      <c r="C57" s="20">
        <v>2000400372</v>
      </c>
      <c r="D57" s="20" t="str">
        <f>VLOOKUP(C57,[1]รวม!$A$2:$C$790,3,FALSE)</f>
        <v>รร.สพป.เขต3 สกลนคร</v>
      </c>
      <c r="E57" s="20" t="s">
        <v>3707</v>
      </c>
      <c r="F57" s="20" t="s">
        <v>3788</v>
      </c>
      <c r="G57" s="20" t="s">
        <v>201</v>
      </c>
      <c r="H57" s="20" t="s">
        <v>879</v>
      </c>
      <c r="I57" s="20" t="s">
        <v>3785</v>
      </c>
      <c r="J57" s="22">
        <v>30000</v>
      </c>
      <c r="K57" s="22">
        <v>-29999</v>
      </c>
      <c r="L57" s="22">
        <v>1</v>
      </c>
    </row>
    <row r="58" spans="1:12" x14ac:dyDescent="0.35">
      <c r="A58" s="24">
        <v>2000400371</v>
      </c>
      <c r="B58" s="29" t="str">
        <f>VLOOKUP(A58,'[1]หน่วยเบิกจ่าย 544 แห่ง'!$B$2:$C$546,2,FALSE)</f>
        <v xml:space="preserve">สพป.สกลนคร เขต 3 </v>
      </c>
      <c r="C58" s="20">
        <v>2000400372</v>
      </c>
      <c r="D58" s="20" t="str">
        <f>VLOOKUP(C58,[1]รวม!$A$2:$C$790,3,FALSE)</f>
        <v>รร.สพป.เขต3 สกลนคร</v>
      </c>
      <c r="E58" s="20" t="s">
        <v>3707</v>
      </c>
      <c r="F58" s="20" t="s">
        <v>3789</v>
      </c>
      <c r="G58" s="20" t="s">
        <v>201</v>
      </c>
      <c r="H58" s="20" t="s">
        <v>879</v>
      </c>
      <c r="I58" s="20" t="s">
        <v>3790</v>
      </c>
      <c r="J58" s="22">
        <v>90000</v>
      </c>
      <c r="K58" s="22">
        <v>-89999</v>
      </c>
      <c r="L58" s="22">
        <v>1</v>
      </c>
    </row>
    <row r="59" spans="1:12" x14ac:dyDescent="0.35">
      <c r="A59" s="24">
        <v>2000400371</v>
      </c>
      <c r="B59" s="29" t="str">
        <f>VLOOKUP(A59,'[1]หน่วยเบิกจ่าย 544 แห่ง'!$B$2:$C$546,2,FALSE)</f>
        <v xml:space="preserve">สพป.สกลนคร เขต 3 </v>
      </c>
      <c r="C59" s="20">
        <v>2000400372</v>
      </c>
      <c r="D59" s="20" t="str">
        <f>VLOOKUP(C59,[1]รวม!$A$2:$C$790,3,FALSE)</f>
        <v>รร.สพป.เขต3 สกลนคร</v>
      </c>
      <c r="E59" s="20" t="s">
        <v>3707</v>
      </c>
      <c r="F59" s="20" t="s">
        <v>3791</v>
      </c>
      <c r="G59" s="20" t="s">
        <v>201</v>
      </c>
      <c r="H59" s="20" t="s">
        <v>879</v>
      </c>
      <c r="I59" s="20" t="s">
        <v>3792</v>
      </c>
      <c r="J59" s="22">
        <v>34500</v>
      </c>
      <c r="K59" s="22">
        <v>-34499</v>
      </c>
      <c r="L59" s="22">
        <v>1</v>
      </c>
    </row>
    <row r="60" spans="1:12" x14ac:dyDescent="0.35">
      <c r="A60" s="24">
        <v>2000400371</v>
      </c>
      <c r="B60" s="29" t="str">
        <f>VLOOKUP(A60,'[1]หน่วยเบิกจ่าย 544 แห่ง'!$B$2:$C$546,2,FALSE)</f>
        <v xml:space="preserve">สพป.สกลนคร เขต 3 </v>
      </c>
      <c r="C60" s="20">
        <v>2000400372</v>
      </c>
      <c r="D60" s="20" t="str">
        <f>VLOOKUP(C60,[1]รวม!$A$2:$C$790,3,FALSE)</f>
        <v>รร.สพป.เขต3 สกลนคร</v>
      </c>
      <c r="E60" s="20" t="s">
        <v>3707</v>
      </c>
      <c r="F60" s="20" t="s">
        <v>3793</v>
      </c>
      <c r="G60" s="20" t="s">
        <v>201</v>
      </c>
      <c r="H60" s="20" t="s">
        <v>879</v>
      </c>
      <c r="I60" s="20" t="s">
        <v>3794</v>
      </c>
      <c r="J60" s="22">
        <v>40000</v>
      </c>
      <c r="K60" s="22">
        <v>-39999</v>
      </c>
      <c r="L60" s="22">
        <v>1</v>
      </c>
    </row>
    <row r="61" spans="1:12" x14ac:dyDescent="0.35">
      <c r="A61" s="24">
        <v>2000400371</v>
      </c>
      <c r="B61" s="29" t="str">
        <f>VLOOKUP(A61,'[1]หน่วยเบิกจ่าย 544 แห่ง'!$B$2:$C$546,2,FALSE)</f>
        <v xml:space="preserve">สพป.สกลนคร เขต 3 </v>
      </c>
      <c r="C61" s="20">
        <v>2000400372</v>
      </c>
      <c r="D61" s="20" t="str">
        <f>VLOOKUP(C61,[1]รวม!$A$2:$C$790,3,FALSE)</f>
        <v>รร.สพป.เขต3 สกลนคร</v>
      </c>
      <c r="E61" s="20" t="s">
        <v>3707</v>
      </c>
      <c r="F61" s="20" t="s">
        <v>3795</v>
      </c>
      <c r="G61" s="20" t="s">
        <v>201</v>
      </c>
      <c r="H61" s="20" t="s">
        <v>879</v>
      </c>
      <c r="I61" s="20" t="s">
        <v>3794</v>
      </c>
      <c r="J61" s="22">
        <v>20000</v>
      </c>
      <c r="K61" s="22">
        <v>-19999</v>
      </c>
      <c r="L61" s="22">
        <v>1</v>
      </c>
    </row>
    <row r="62" spans="1:12" x14ac:dyDescent="0.35">
      <c r="A62" s="24">
        <v>2000400371</v>
      </c>
      <c r="B62" s="29" t="str">
        <f>VLOOKUP(A62,'[1]หน่วยเบิกจ่าย 544 แห่ง'!$B$2:$C$546,2,FALSE)</f>
        <v xml:space="preserve">สพป.สกลนคร เขต 3 </v>
      </c>
      <c r="C62" s="20">
        <v>2000400372</v>
      </c>
      <c r="D62" s="20" t="str">
        <f>VLOOKUP(C62,[1]รวม!$A$2:$C$790,3,FALSE)</f>
        <v>รร.สพป.เขต3 สกลนคร</v>
      </c>
      <c r="E62" s="20" t="s">
        <v>3707</v>
      </c>
      <c r="F62" s="20" t="s">
        <v>3796</v>
      </c>
      <c r="G62" s="20" t="s">
        <v>201</v>
      </c>
      <c r="H62" s="20" t="s">
        <v>879</v>
      </c>
      <c r="I62" s="20" t="s">
        <v>3794</v>
      </c>
      <c r="J62" s="22">
        <v>120000</v>
      </c>
      <c r="K62" s="22">
        <v>-119999</v>
      </c>
      <c r="L62" s="22">
        <v>1</v>
      </c>
    </row>
    <row r="63" spans="1:12" x14ac:dyDescent="0.35">
      <c r="A63" s="24">
        <v>2000400371</v>
      </c>
      <c r="B63" s="29" t="str">
        <f>VLOOKUP(A63,'[1]หน่วยเบิกจ่าย 544 แห่ง'!$B$2:$C$546,2,FALSE)</f>
        <v xml:space="preserve">สพป.สกลนคร เขต 3 </v>
      </c>
      <c r="C63" s="20">
        <v>2000400372</v>
      </c>
      <c r="D63" s="20" t="str">
        <f>VLOOKUP(C63,[1]รวม!$A$2:$C$790,3,FALSE)</f>
        <v>รร.สพป.เขต3 สกลนคร</v>
      </c>
      <c r="E63" s="20" t="s">
        <v>3707</v>
      </c>
      <c r="F63" s="20" t="s">
        <v>3797</v>
      </c>
      <c r="G63" s="20" t="s">
        <v>201</v>
      </c>
      <c r="H63" s="20" t="s">
        <v>879</v>
      </c>
      <c r="I63" s="20" t="s">
        <v>3798</v>
      </c>
      <c r="J63" s="22">
        <v>35000</v>
      </c>
      <c r="K63" s="22">
        <v>-34999</v>
      </c>
      <c r="L63" s="22">
        <v>1</v>
      </c>
    </row>
    <row r="64" spans="1:12" x14ac:dyDescent="0.35">
      <c r="A64" s="24">
        <v>2000400371</v>
      </c>
      <c r="B64" s="29" t="str">
        <f>VLOOKUP(A64,'[1]หน่วยเบิกจ่าย 544 แห่ง'!$B$2:$C$546,2,FALSE)</f>
        <v xml:space="preserve">สพป.สกลนคร เขต 3 </v>
      </c>
      <c r="C64" s="20">
        <v>2000400372</v>
      </c>
      <c r="D64" s="20" t="str">
        <f>VLOOKUP(C64,[1]รวม!$A$2:$C$790,3,FALSE)</f>
        <v>รร.สพป.เขต3 สกลนคร</v>
      </c>
      <c r="E64" s="20" t="s">
        <v>3707</v>
      </c>
      <c r="F64" s="20" t="s">
        <v>3799</v>
      </c>
      <c r="G64" s="20" t="s">
        <v>201</v>
      </c>
      <c r="H64" s="20" t="s">
        <v>879</v>
      </c>
      <c r="I64" s="20" t="s">
        <v>3798</v>
      </c>
      <c r="J64" s="22">
        <v>12000</v>
      </c>
      <c r="K64" s="22">
        <v>-11999</v>
      </c>
      <c r="L64" s="22">
        <v>1</v>
      </c>
    </row>
    <row r="65" spans="1:12" x14ac:dyDescent="0.35">
      <c r="A65" s="24">
        <v>2000400371</v>
      </c>
      <c r="B65" s="29" t="str">
        <f>VLOOKUP(A65,'[1]หน่วยเบิกจ่าย 544 แห่ง'!$B$2:$C$546,2,FALSE)</f>
        <v xml:space="preserve">สพป.สกลนคร เขต 3 </v>
      </c>
      <c r="C65" s="20">
        <v>2000400372</v>
      </c>
      <c r="D65" s="20" t="str">
        <f>VLOOKUP(C65,[1]รวม!$A$2:$C$790,3,FALSE)</f>
        <v>รร.สพป.เขต3 สกลนคร</v>
      </c>
      <c r="E65" s="20" t="s">
        <v>3707</v>
      </c>
      <c r="F65" s="20" t="s">
        <v>3800</v>
      </c>
      <c r="G65" s="20" t="s">
        <v>201</v>
      </c>
      <c r="H65" s="20" t="s">
        <v>879</v>
      </c>
      <c r="I65" s="20" t="s">
        <v>3798</v>
      </c>
      <c r="J65" s="22">
        <v>30500</v>
      </c>
      <c r="K65" s="22">
        <v>-30499</v>
      </c>
      <c r="L65" s="22">
        <v>1</v>
      </c>
    </row>
    <row r="66" spans="1:12" x14ac:dyDescent="0.35">
      <c r="A66" s="24">
        <v>2000400371</v>
      </c>
      <c r="B66" s="29" t="str">
        <f>VLOOKUP(A66,'[1]หน่วยเบิกจ่าย 544 แห่ง'!$B$2:$C$546,2,FALSE)</f>
        <v xml:space="preserve">สพป.สกลนคร เขต 3 </v>
      </c>
      <c r="C66" s="20">
        <v>2000400372</v>
      </c>
      <c r="D66" s="20" t="str">
        <f>VLOOKUP(C66,[1]รวม!$A$2:$C$790,3,FALSE)</f>
        <v>รร.สพป.เขต3 สกลนคร</v>
      </c>
      <c r="E66" s="20" t="s">
        <v>3707</v>
      </c>
      <c r="F66" s="20" t="s">
        <v>3801</v>
      </c>
      <c r="G66" s="20" t="s">
        <v>201</v>
      </c>
      <c r="H66" s="20" t="s">
        <v>879</v>
      </c>
      <c r="I66" s="20" t="s">
        <v>3802</v>
      </c>
      <c r="J66" s="22">
        <v>48000</v>
      </c>
      <c r="K66" s="22">
        <v>-47999</v>
      </c>
      <c r="L66" s="22">
        <v>1</v>
      </c>
    </row>
    <row r="67" spans="1:12" x14ac:dyDescent="0.35">
      <c r="A67" s="24">
        <v>2000400371</v>
      </c>
      <c r="B67" s="29" t="str">
        <f>VLOOKUP(A67,'[1]หน่วยเบิกจ่าย 544 แห่ง'!$B$2:$C$546,2,FALSE)</f>
        <v xml:space="preserve">สพป.สกลนคร เขต 3 </v>
      </c>
      <c r="C67" s="20">
        <v>2000400372</v>
      </c>
      <c r="D67" s="20" t="str">
        <f>VLOOKUP(C67,[1]รวม!$A$2:$C$790,3,FALSE)</f>
        <v>รร.สพป.เขต3 สกลนคร</v>
      </c>
      <c r="E67" s="20" t="s">
        <v>3707</v>
      </c>
      <c r="F67" s="20" t="s">
        <v>3803</v>
      </c>
      <c r="G67" s="20" t="s">
        <v>201</v>
      </c>
      <c r="H67" s="20" t="s">
        <v>879</v>
      </c>
      <c r="I67" s="20" t="s">
        <v>3802</v>
      </c>
      <c r="J67" s="22">
        <v>100000</v>
      </c>
      <c r="K67" s="22">
        <v>-99999</v>
      </c>
      <c r="L67" s="22">
        <v>1</v>
      </c>
    </row>
    <row r="68" spans="1:12" x14ac:dyDescent="0.35">
      <c r="A68" s="24">
        <v>2000400371</v>
      </c>
      <c r="B68" s="29" t="str">
        <f>VLOOKUP(A68,'[1]หน่วยเบิกจ่าย 544 แห่ง'!$B$2:$C$546,2,FALSE)</f>
        <v xml:space="preserve">สพป.สกลนคร เขต 3 </v>
      </c>
      <c r="C68" s="20">
        <v>2000400372</v>
      </c>
      <c r="D68" s="20" t="str">
        <f>VLOOKUP(C68,[1]รวม!$A$2:$C$790,3,FALSE)</f>
        <v>รร.สพป.เขต3 สกลนคร</v>
      </c>
      <c r="E68" s="20" t="s">
        <v>3707</v>
      </c>
      <c r="F68" s="20" t="s">
        <v>3804</v>
      </c>
      <c r="G68" s="20" t="s">
        <v>201</v>
      </c>
      <c r="H68" s="20" t="s">
        <v>879</v>
      </c>
      <c r="I68" s="20" t="s">
        <v>3802</v>
      </c>
      <c r="J68" s="22">
        <v>160000</v>
      </c>
      <c r="K68" s="22">
        <v>-159999</v>
      </c>
      <c r="L68" s="22">
        <v>1</v>
      </c>
    </row>
    <row r="69" spans="1:12" x14ac:dyDescent="0.35">
      <c r="A69" s="24">
        <v>2000400371</v>
      </c>
      <c r="B69" s="29" t="str">
        <f>VLOOKUP(A69,'[1]หน่วยเบิกจ่าย 544 แห่ง'!$B$2:$C$546,2,FALSE)</f>
        <v xml:space="preserve">สพป.สกลนคร เขต 3 </v>
      </c>
      <c r="C69" s="20">
        <v>2000400372</v>
      </c>
      <c r="D69" s="20" t="str">
        <f>VLOOKUP(C69,[1]รวม!$A$2:$C$790,3,FALSE)</f>
        <v>รร.สพป.เขต3 สกลนคร</v>
      </c>
      <c r="E69" s="20" t="s">
        <v>3707</v>
      </c>
      <c r="F69" s="20" t="s">
        <v>3805</v>
      </c>
      <c r="G69" s="20" t="s">
        <v>201</v>
      </c>
      <c r="H69" s="20" t="s">
        <v>879</v>
      </c>
      <c r="I69" s="20" t="s">
        <v>3806</v>
      </c>
      <c r="J69" s="22">
        <v>20000</v>
      </c>
      <c r="K69" s="22">
        <v>-19999</v>
      </c>
      <c r="L69" s="22">
        <v>1</v>
      </c>
    </row>
    <row r="70" spans="1:12" x14ac:dyDescent="0.35">
      <c r="A70" s="24">
        <v>2000400371</v>
      </c>
      <c r="B70" s="29" t="str">
        <f>VLOOKUP(A70,'[1]หน่วยเบิกจ่าย 544 แห่ง'!$B$2:$C$546,2,FALSE)</f>
        <v xml:space="preserve">สพป.สกลนคร เขต 3 </v>
      </c>
      <c r="C70" s="20">
        <v>2000400372</v>
      </c>
      <c r="D70" s="20" t="str">
        <f>VLOOKUP(C70,[1]รวม!$A$2:$C$790,3,FALSE)</f>
        <v>รร.สพป.เขต3 สกลนคร</v>
      </c>
      <c r="E70" s="20" t="s">
        <v>3707</v>
      </c>
      <c r="F70" s="20" t="s">
        <v>3807</v>
      </c>
      <c r="G70" s="20" t="s">
        <v>201</v>
      </c>
      <c r="H70" s="20" t="s">
        <v>879</v>
      </c>
      <c r="I70" s="20" t="s">
        <v>3806</v>
      </c>
      <c r="J70" s="22">
        <v>76500</v>
      </c>
      <c r="K70" s="22">
        <v>-76499</v>
      </c>
      <c r="L70" s="22">
        <v>1</v>
      </c>
    </row>
    <row r="71" spans="1:12" x14ac:dyDescent="0.35">
      <c r="A71" s="24">
        <v>2000400371</v>
      </c>
      <c r="B71" s="29" t="str">
        <f>VLOOKUP(A71,'[1]หน่วยเบิกจ่าย 544 แห่ง'!$B$2:$C$546,2,FALSE)</f>
        <v xml:space="preserve">สพป.สกลนคร เขต 3 </v>
      </c>
      <c r="C71" s="20">
        <v>2000400372</v>
      </c>
      <c r="D71" s="20" t="str">
        <f>VLOOKUP(C71,[1]รวม!$A$2:$C$790,3,FALSE)</f>
        <v>รร.สพป.เขต3 สกลนคร</v>
      </c>
      <c r="E71" s="20" t="s">
        <v>3707</v>
      </c>
      <c r="F71" s="20" t="s">
        <v>3808</v>
      </c>
      <c r="G71" s="20" t="s">
        <v>201</v>
      </c>
      <c r="H71" s="20" t="s">
        <v>879</v>
      </c>
      <c r="I71" s="20" t="s">
        <v>3806</v>
      </c>
      <c r="J71" s="22">
        <v>110000</v>
      </c>
      <c r="K71" s="22">
        <v>-109999</v>
      </c>
      <c r="L71" s="22">
        <v>1</v>
      </c>
    </row>
    <row r="72" spans="1:12" x14ac:dyDescent="0.35">
      <c r="A72" s="24">
        <v>2000400371</v>
      </c>
      <c r="B72" s="29" t="str">
        <f>VLOOKUP(A72,'[1]หน่วยเบิกจ่าย 544 แห่ง'!$B$2:$C$546,2,FALSE)</f>
        <v xml:space="preserve">สพป.สกลนคร เขต 3 </v>
      </c>
      <c r="C72" s="20">
        <v>2000400372</v>
      </c>
      <c r="D72" s="20" t="str">
        <f>VLOOKUP(C72,[1]รวม!$A$2:$C$790,3,FALSE)</f>
        <v>รร.สพป.เขต3 สกลนคร</v>
      </c>
      <c r="E72" s="20" t="s">
        <v>3707</v>
      </c>
      <c r="F72" s="20" t="s">
        <v>3809</v>
      </c>
      <c r="G72" s="20" t="s">
        <v>201</v>
      </c>
      <c r="H72" s="20" t="s">
        <v>879</v>
      </c>
      <c r="I72" s="20" t="s">
        <v>3810</v>
      </c>
      <c r="J72" s="22">
        <v>12000</v>
      </c>
      <c r="K72" s="22">
        <v>-11999</v>
      </c>
      <c r="L72" s="22">
        <v>1</v>
      </c>
    </row>
    <row r="73" spans="1:12" x14ac:dyDescent="0.35">
      <c r="A73" s="24">
        <v>2000400371</v>
      </c>
      <c r="B73" s="29" t="str">
        <f>VLOOKUP(A73,'[1]หน่วยเบิกจ่าย 544 แห่ง'!$B$2:$C$546,2,FALSE)</f>
        <v xml:space="preserve">สพป.สกลนคร เขต 3 </v>
      </c>
      <c r="C73" s="20">
        <v>2000400372</v>
      </c>
      <c r="D73" s="20" t="str">
        <f>VLOOKUP(C73,[1]รวม!$A$2:$C$790,3,FALSE)</f>
        <v>รร.สพป.เขต3 สกลนคร</v>
      </c>
      <c r="E73" s="20" t="s">
        <v>3707</v>
      </c>
      <c r="F73" s="20" t="s">
        <v>3811</v>
      </c>
      <c r="G73" s="20" t="s">
        <v>201</v>
      </c>
      <c r="H73" s="20" t="s">
        <v>879</v>
      </c>
      <c r="I73" s="20" t="s">
        <v>3810</v>
      </c>
      <c r="J73" s="22">
        <v>90000</v>
      </c>
      <c r="K73" s="22">
        <v>-89999</v>
      </c>
      <c r="L73" s="22">
        <v>1</v>
      </c>
    </row>
    <row r="74" spans="1:12" x14ac:dyDescent="0.35">
      <c r="A74" s="24">
        <v>2000400371</v>
      </c>
      <c r="B74" s="29" t="str">
        <f>VLOOKUP(A74,'[1]หน่วยเบิกจ่าย 544 แห่ง'!$B$2:$C$546,2,FALSE)</f>
        <v xml:space="preserve">สพป.สกลนคร เขต 3 </v>
      </c>
      <c r="C74" s="20">
        <v>2000400372</v>
      </c>
      <c r="D74" s="20" t="str">
        <f>VLOOKUP(C74,[1]รวม!$A$2:$C$790,3,FALSE)</f>
        <v>รร.สพป.เขต3 สกลนคร</v>
      </c>
      <c r="E74" s="20" t="s">
        <v>3707</v>
      </c>
      <c r="F74" s="20" t="s">
        <v>3812</v>
      </c>
      <c r="G74" s="20" t="s">
        <v>201</v>
      </c>
      <c r="H74" s="20" t="s">
        <v>879</v>
      </c>
      <c r="I74" s="20" t="s">
        <v>3813</v>
      </c>
      <c r="J74" s="22">
        <v>5500</v>
      </c>
      <c r="K74" s="22">
        <v>-5499</v>
      </c>
      <c r="L74" s="22">
        <v>1</v>
      </c>
    </row>
    <row r="75" spans="1:12" x14ac:dyDescent="0.35">
      <c r="A75" s="24">
        <v>2000400371</v>
      </c>
      <c r="B75" s="29" t="str">
        <f>VLOOKUP(A75,'[1]หน่วยเบิกจ่าย 544 แห่ง'!$B$2:$C$546,2,FALSE)</f>
        <v xml:space="preserve">สพป.สกลนคร เขต 3 </v>
      </c>
      <c r="C75" s="20">
        <v>2000400372</v>
      </c>
      <c r="D75" s="20" t="str">
        <f>VLOOKUP(C75,[1]รวม!$A$2:$C$790,3,FALSE)</f>
        <v>รร.สพป.เขต3 สกลนคร</v>
      </c>
      <c r="E75" s="20" t="s">
        <v>3707</v>
      </c>
      <c r="F75" s="20" t="s">
        <v>3814</v>
      </c>
      <c r="G75" s="20" t="s">
        <v>201</v>
      </c>
      <c r="H75" s="20" t="s">
        <v>879</v>
      </c>
      <c r="I75" s="20" t="s">
        <v>3815</v>
      </c>
      <c r="J75" s="22">
        <v>34800</v>
      </c>
      <c r="K75" s="22">
        <v>-34799</v>
      </c>
      <c r="L75" s="22">
        <v>1</v>
      </c>
    </row>
    <row r="76" spans="1:12" x14ac:dyDescent="0.35">
      <c r="A76" s="24">
        <v>2000400371</v>
      </c>
      <c r="B76" s="29" t="str">
        <f>VLOOKUP(A76,'[1]หน่วยเบิกจ่าย 544 แห่ง'!$B$2:$C$546,2,FALSE)</f>
        <v xml:space="preserve">สพป.สกลนคร เขต 3 </v>
      </c>
      <c r="C76" s="20">
        <v>2000400372</v>
      </c>
      <c r="D76" s="20" t="str">
        <f>VLOOKUP(C76,[1]รวม!$A$2:$C$790,3,FALSE)</f>
        <v>รร.สพป.เขต3 สกลนคร</v>
      </c>
      <c r="E76" s="20" t="s">
        <v>3707</v>
      </c>
      <c r="F76" s="20" t="s">
        <v>3816</v>
      </c>
      <c r="G76" s="20" t="s">
        <v>201</v>
      </c>
      <c r="H76" s="20" t="s">
        <v>879</v>
      </c>
      <c r="I76" s="20" t="s">
        <v>3817</v>
      </c>
      <c r="J76" s="22">
        <v>19000</v>
      </c>
      <c r="K76" s="22">
        <v>-18999</v>
      </c>
      <c r="L76" s="22">
        <v>1</v>
      </c>
    </row>
    <row r="77" spans="1:12" x14ac:dyDescent="0.35">
      <c r="A77" s="24">
        <v>2000400371</v>
      </c>
      <c r="B77" s="29" t="str">
        <f>VLOOKUP(A77,'[1]หน่วยเบิกจ่าย 544 แห่ง'!$B$2:$C$546,2,FALSE)</f>
        <v xml:space="preserve">สพป.สกลนคร เขต 3 </v>
      </c>
      <c r="C77" s="20">
        <v>2000400372</v>
      </c>
      <c r="D77" s="20" t="str">
        <f>VLOOKUP(C77,[1]รวม!$A$2:$C$790,3,FALSE)</f>
        <v>รร.สพป.เขต3 สกลนคร</v>
      </c>
      <c r="E77" s="20" t="s">
        <v>3707</v>
      </c>
      <c r="F77" s="20" t="s">
        <v>3818</v>
      </c>
      <c r="G77" s="20" t="s">
        <v>201</v>
      </c>
      <c r="H77" s="20" t="s">
        <v>879</v>
      </c>
      <c r="I77" s="20" t="s">
        <v>3819</v>
      </c>
      <c r="J77" s="22">
        <v>30000</v>
      </c>
      <c r="K77" s="22">
        <v>-29999</v>
      </c>
      <c r="L77" s="22">
        <v>1</v>
      </c>
    </row>
    <row r="78" spans="1:12" x14ac:dyDescent="0.35">
      <c r="A78" s="24">
        <v>2000400371</v>
      </c>
      <c r="B78" s="29" t="str">
        <f>VLOOKUP(A78,'[1]หน่วยเบิกจ่าย 544 แห่ง'!$B$2:$C$546,2,FALSE)</f>
        <v xml:space="preserve">สพป.สกลนคร เขต 3 </v>
      </c>
      <c r="C78" s="20">
        <v>2000400372</v>
      </c>
      <c r="D78" s="20" t="str">
        <f>VLOOKUP(C78,[1]รวม!$A$2:$C$790,3,FALSE)</f>
        <v>รร.สพป.เขต3 สกลนคร</v>
      </c>
      <c r="E78" s="20" t="s">
        <v>3707</v>
      </c>
      <c r="F78" s="20" t="s">
        <v>3820</v>
      </c>
      <c r="G78" s="20" t="s">
        <v>201</v>
      </c>
      <c r="H78" s="20" t="s">
        <v>879</v>
      </c>
      <c r="I78" s="20" t="s">
        <v>3821</v>
      </c>
      <c r="J78" s="22">
        <v>20000</v>
      </c>
      <c r="K78" s="22">
        <v>-19999</v>
      </c>
      <c r="L78" s="22">
        <v>1</v>
      </c>
    </row>
    <row r="79" spans="1:12" x14ac:dyDescent="0.35">
      <c r="A79" s="24">
        <v>2000400371</v>
      </c>
      <c r="B79" s="29" t="str">
        <f>VLOOKUP(A79,'[1]หน่วยเบิกจ่าย 544 แห่ง'!$B$2:$C$546,2,FALSE)</f>
        <v xml:space="preserve">สพป.สกลนคร เขต 3 </v>
      </c>
      <c r="C79" s="20">
        <v>2000400372</v>
      </c>
      <c r="D79" s="20" t="str">
        <f>VLOOKUP(C79,[1]รวม!$A$2:$C$790,3,FALSE)</f>
        <v>รร.สพป.เขต3 สกลนคร</v>
      </c>
      <c r="E79" s="20" t="s">
        <v>3707</v>
      </c>
      <c r="F79" s="20" t="s">
        <v>3822</v>
      </c>
      <c r="G79" s="20" t="s">
        <v>201</v>
      </c>
      <c r="H79" s="20" t="s">
        <v>879</v>
      </c>
      <c r="I79" s="20" t="s">
        <v>3823</v>
      </c>
      <c r="J79" s="22">
        <v>9990</v>
      </c>
      <c r="K79" s="22">
        <v>-9989</v>
      </c>
      <c r="L79" s="22">
        <v>1</v>
      </c>
    </row>
    <row r="80" spans="1:12" x14ac:dyDescent="0.35">
      <c r="A80" s="24">
        <v>2000400371</v>
      </c>
      <c r="B80" s="29" t="str">
        <f>VLOOKUP(A80,'[1]หน่วยเบิกจ่าย 544 แห่ง'!$B$2:$C$546,2,FALSE)</f>
        <v xml:space="preserve">สพป.สกลนคร เขต 3 </v>
      </c>
      <c r="C80" s="20">
        <v>2000400372</v>
      </c>
      <c r="D80" s="20" t="str">
        <f>VLOOKUP(C80,[1]รวม!$A$2:$C$790,3,FALSE)</f>
        <v>รร.สพป.เขต3 สกลนคร</v>
      </c>
      <c r="E80" s="20" t="s">
        <v>3707</v>
      </c>
      <c r="F80" s="20" t="s">
        <v>3824</v>
      </c>
      <c r="G80" s="20" t="s">
        <v>201</v>
      </c>
      <c r="H80" s="20" t="s">
        <v>879</v>
      </c>
      <c r="I80" s="20" t="s">
        <v>3825</v>
      </c>
      <c r="J80" s="22">
        <v>12000</v>
      </c>
      <c r="K80" s="22">
        <v>-11999</v>
      </c>
      <c r="L80" s="22">
        <v>1</v>
      </c>
    </row>
    <row r="81" spans="1:12" x14ac:dyDescent="0.35">
      <c r="A81" s="24">
        <v>2000400371</v>
      </c>
      <c r="B81" s="29" t="str">
        <f>VLOOKUP(A81,'[1]หน่วยเบิกจ่าย 544 แห่ง'!$B$2:$C$546,2,FALSE)</f>
        <v xml:space="preserve">สพป.สกลนคร เขต 3 </v>
      </c>
      <c r="C81" s="20">
        <v>2000400372</v>
      </c>
      <c r="D81" s="20" t="str">
        <f>VLOOKUP(C81,[1]รวม!$A$2:$C$790,3,FALSE)</f>
        <v>รร.สพป.เขต3 สกลนคร</v>
      </c>
      <c r="E81" s="20" t="s">
        <v>3707</v>
      </c>
      <c r="F81" s="20" t="s">
        <v>3826</v>
      </c>
      <c r="G81" s="20" t="s">
        <v>201</v>
      </c>
      <c r="H81" s="20" t="s">
        <v>879</v>
      </c>
      <c r="I81" s="20" t="s">
        <v>3825</v>
      </c>
      <c r="J81" s="22">
        <v>12000</v>
      </c>
      <c r="K81" s="22">
        <v>-11999</v>
      </c>
      <c r="L81" s="22">
        <v>1</v>
      </c>
    </row>
    <row r="82" spans="1:12" x14ac:dyDescent="0.35">
      <c r="A82" s="24">
        <v>2000400371</v>
      </c>
      <c r="B82" s="29" t="str">
        <f>VLOOKUP(A82,'[1]หน่วยเบิกจ่าย 544 แห่ง'!$B$2:$C$546,2,FALSE)</f>
        <v xml:space="preserve">สพป.สกลนคร เขต 3 </v>
      </c>
      <c r="C82" s="20">
        <v>2000400372</v>
      </c>
      <c r="D82" s="20" t="str">
        <f>VLOOKUP(C82,[1]รวม!$A$2:$C$790,3,FALSE)</f>
        <v>รร.สพป.เขต3 สกลนคร</v>
      </c>
      <c r="E82" s="20" t="s">
        <v>3707</v>
      </c>
      <c r="F82" s="20" t="s">
        <v>3827</v>
      </c>
      <c r="G82" s="20" t="s">
        <v>201</v>
      </c>
      <c r="H82" s="20" t="s">
        <v>879</v>
      </c>
      <c r="I82" s="20" t="s">
        <v>3825</v>
      </c>
      <c r="J82" s="22">
        <v>12000</v>
      </c>
      <c r="K82" s="22">
        <v>-11999</v>
      </c>
      <c r="L82" s="22">
        <v>1</v>
      </c>
    </row>
    <row r="83" spans="1:12" x14ac:dyDescent="0.35">
      <c r="A83" s="24">
        <v>2000400371</v>
      </c>
      <c r="B83" s="29" t="str">
        <f>VLOOKUP(A83,'[1]หน่วยเบิกจ่าย 544 แห่ง'!$B$2:$C$546,2,FALSE)</f>
        <v xml:space="preserve">สพป.สกลนคร เขต 3 </v>
      </c>
      <c r="C83" s="20">
        <v>2000400372</v>
      </c>
      <c r="D83" s="20" t="str">
        <f>VLOOKUP(C83,[1]รวม!$A$2:$C$790,3,FALSE)</f>
        <v>รร.สพป.เขต3 สกลนคร</v>
      </c>
      <c r="E83" s="20" t="s">
        <v>3707</v>
      </c>
      <c r="F83" s="20" t="s">
        <v>3828</v>
      </c>
      <c r="G83" s="20" t="s">
        <v>201</v>
      </c>
      <c r="H83" s="20" t="s">
        <v>879</v>
      </c>
      <c r="I83" s="20" t="s">
        <v>3825</v>
      </c>
      <c r="J83" s="22">
        <v>12000</v>
      </c>
      <c r="K83" s="22">
        <v>-11999</v>
      </c>
      <c r="L83" s="22">
        <v>1</v>
      </c>
    </row>
    <row r="84" spans="1:12" x14ac:dyDescent="0.35">
      <c r="A84" s="24">
        <v>2000400371</v>
      </c>
      <c r="B84" s="29" t="str">
        <f>VLOOKUP(A84,'[1]หน่วยเบิกจ่าย 544 แห่ง'!$B$2:$C$546,2,FALSE)</f>
        <v xml:space="preserve">สพป.สกลนคร เขต 3 </v>
      </c>
      <c r="C84" s="20">
        <v>2000400372</v>
      </c>
      <c r="D84" s="20" t="str">
        <f>VLOOKUP(C84,[1]รวม!$A$2:$C$790,3,FALSE)</f>
        <v>รร.สพป.เขต3 สกลนคร</v>
      </c>
      <c r="E84" s="20" t="s">
        <v>3707</v>
      </c>
      <c r="F84" s="20" t="s">
        <v>3829</v>
      </c>
      <c r="G84" s="20" t="s">
        <v>201</v>
      </c>
      <c r="H84" s="20" t="s">
        <v>879</v>
      </c>
      <c r="I84" s="20" t="s">
        <v>3825</v>
      </c>
      <c r="J84" s="22">
        <v>12000</v>
      </c>
      <c r="K84" s="22">
        <v>-11999</v>
      </c>
      <c r="L84" s="22">
        <v>1</v>
      </c>
    </row>
    <row r="85" spans="1:12" x14ac:dyDescent="0.35">
      <c r="A85" s="24">
        <v>2000400371</v>
      </c>
      <c r="B85" s="29" t="str">
        <f>VLOOKUP(A85,'[1]หน่วยเบิกจ่าย 544 แห่ง'!$B$2:$C$546,2,FALSE)</f>
        <v xml:space="preserve">สพป.สกลนคร เขต 3 </v>
      </c>
      <c r="C85" s="20">
        <v>2000400372</v>
      </c>
      <c r="D85" s="20" t="str">
        <f>VLOOKUP(C85,[1]รวม!$A$2:$C$790,3,FALSE)</f>
        <v>รร.สพป.เขต3 สกลนคร</v>
      </c>
      <c r="E85" s="20" t="s">
        <v>3707</v>
      </c>
      <c r="F85" s="20" t="s">
        <v>3830</v>
      </c>
      <c r="G85" s="20" t="s">
        <v>201</v>
      </c>
      <c r="H85" s="20" t="s">
        <v>879</v>
      </c>
      <c r="I85" s="20" t="s">
        <v>3825</v>
      </c>
      <c r="J85" s="22">
        <v>12000</v>
      </c>
      <c r="K85" s="22">
        <v>-11999</v>
      </c>
      <c r="L85" s="22">
        <v>1</v>
      </c>
    </row>
    <row r="86" spans="1:12" x14ac:dyDescent="0.35">
      <c r="A86" s="24">
        <v>2000400371</v>
      </c>
      <c r="B86" s="29" t="str">
        <f>VLOOKUP(A86,'[1]หน่วยเบิกจ่าย 544 แห่ง'!$B$2:$C$546,2,FALSE)</f>
        <v xml:space="preserve">สพป.สกลนคร เขต 3 </v>
      </c>
      <c r="C86" s="20">
        <v>2000400372</v>
      </c>
      <c r="D86" s="20" t="str">
        <f>VLOOKUP(C86,[1]รวม!$A$2:$C$790,3,FALSE)</f>
        <v>รร.สพป.เขต3 สกลนคร</v>
      </c>
      <c r="E86" s="20" t="s">
        <v>3707</v>
      </c>
      <c r="F86" s="20" t="s">
        <v>3831</v>
      </c>
      <c r="G86" s="20" t="s">
        <v>201</v>
      </c>
      <c r="H86" s="20" t="s">
        <v>879</v>
      </c>
      <c r="I86" s="20" t="s">
        <v>3825</v>
      </c>
      <c r="J86" s="22">
        <v>12000</v>
      </c>
      <c r="K86" s="22">
        <v>-11999</v>
      </c>
      <c r="L86" s="22">
        <v>1</v>
      </c>
    </row>
    <row r="87" spans="1:12" x14ac:dyDescent="0.35">
      <c r="A87" s="24">
        <v>2000400371</v>
      </c>
      <c r="B87" s="29" t="str">
        <f>VLOOKUP(A87,'[1]หน่วยเบิกจ่าย 544 แห่ง'!$B$2:$C$546,2,FALSE)</f>
        <v xml:space="preserve">สพป.สกลนคร เขต 3 </v>
      </c>
      <c r="C87" s="20">
        <v>2000400372</v>
      </c>
      <c r="D87" s="20" t="str">
        <f>VLOOKUP(C87,[1]รวม!$A$2:$C$790,3,FALSE)</f>
        <v>รร.สพป.เขต3 สกลนคร</v>
      </c>
      <c r="E87" s="20" t="s">
        <v>3707</v>
      </c>
      <c r="F87" s="20" t="s">
        <v>3832</v>
      </c>
      <c r="G87" s="20" t="s">
        <v>201</v>
      </c>
      <c r="H87" s="20" t="s">
        <v>879</v>
      </c>
      <c r="I87" s="20" t="s">
        <v>3825</v>
      </c>
      <c r="J87" s="22">
        <v>12000</v>
      </c>
      <c r="K87" s="22">
        <v>-11999</v>
      </c>
      <c r="L87" s="22">
        <v>1</v>
      </c>
    </row>
    <row r="88" spans="1:12" x14ac:dyDescent="0.35">
      <c r="A88" s="24">
        <v>2000400371</v>
      </c>
      <c r="B88" s="29" t="str">
        <f>VLOOKUP(A88,'[1]หน่วยเบิกจ่าย 544 แห่ง'!$B$2:$C$546,2,FALSE)</f>
        <v xml:space="preserve">สพป.สกลนคร เขต 3 </v>
      </c>
      <c r="C88" s="20">
        <v>2000400372</v>
      </c>
      <c r="D88" s="20" t="str">
        <f>VLOOKUP(C88,[1]รวม!$A$2:$C$790,3,FALSE)</f>
        <v>รร.สพป.เขต3 สกลนคร</v>
      </c>
      <c r="E88" s="20" t="s">
        <v>3707</v>
      </c>
      <c r="F88" s="20" t="s">
        <v>3833</v>
      </c>
      <c r="G88" s="20" t="s">
        <v>201</v>
      </c>
      <c r="H88" s="20" t="s">
        <v>879</v>
      </c>
      <c r="I88" s="20" t="s">
        <v>3825</v>
      </c>
      <c r="J88" s="22">
        <v>12000</v>
      </c>
      <c r="K88" s="22">
        <v>-11999</v>
      </c>
      <c r="L88" s="22">
        <v>1</v>
      </c>
    </row>
    <row r="89" spans="1:12" x14ac:dyDescent="0.35">
      <c r="A89" s="24">
        <v>2000400371</v>
      </c>
      <c r="B89" s="29" t="str">
        <f>VLOOKUP(A89,'[1]หน่วยเบิกจ่าย 544 แห่ง'!$B$2:$C$546,2,FALSE)</f>
        <v xml:space="preserve">สพป.สกลนคร เขต 3 </v>
      </c>
      <c r="C89" s="20">
        <v>2000400372</v>
      </c>
      <c r="D89" s="20" t="str">
        <f>VLOOKUP(C89,[1]รวม!$A$2:$C$790,3,FALSE)</f>
        <v>รร.สพป.เขต3 สกลนคร</v>
      </c>
      <c r="E89" s="20" t="s">
        <v>3707</v>
      </c>
      <c r="F89" s="20" t="s">
        <v>3834</v>
      </c>
      <c r="G89" s="20" t="s">
        <v>201</v>
      </c>
      <c r="H89" s="20" t="s">
        <v>879</v>
      </c>
      <c r="I89" s="20" t="s">
        <v>3825</v>
      </c>
      <c r="J89" s="22">
        <v>12000</v>
      </c>
      <c r="K89" s="22">
        <v>-11999</v>
      </c>
      <c r="L89" s="22">
        <v>1</v>
      </c>
    </row>
    <row r="90" spans="1:12" x14ac:dyDescent="0.35">
      <c r="A90" s="24">
        <v>2000400371</v>
      </c>
      <c r="B90" s="29" t="str">
        <f>VLOOKUP(A90,'[1]หน่วยเบิกจ่าย 544 แห่ง'!$B$2:$C$546,2,FALSE)</f>
        <v xml:space="preserve">สพป.สกลนคร เขต 3 </v>
      </c>
      <c r="C90" s="20">
        <v>2000400372</v>
      </c>
      <c r="D90" s="20" t="str">
        <f>VLOOKUP(C90,[1]รวม!$A$2:$C$790,3,FALSE)</f>
        <v>รร.สพป.เขต3 สกลนคร</v>
      </c>
      <c r="E90" s="20" t="s">
        <v>3707</v>
      </c>
      <c r="F90" s="20" t="s">
        <v>3835</v>
      </c>
      <c r="G90" s="20" t="s">
        <v>201</v>
      </c>
      <c r="H90" s="20" t="s">
        <v>879</v>
      </c>
      <c r="I90" s="20" t="s">
        <v>3836</v>
      </c>
      <c r="J90" s="22">
        <v>18900</v>
      </c>
      <c r="K90" s="22">
        <v>-18899</v>
      </c>
      <c r="L90" s="22">
        <v>1</v>
      </c>
    </row>
    <row r="91" spans="1:12" x14ac:dyDescent="0.35">
      <c r="A91" s="24">
        <v>2000400371</v>
      </c>
      <c r="B91" s="29" t="str">
        <f>VLOOKUP(A91,'[1]หน่วยเบิกจ่าย 544 แห่ง'!$B$2:$C$546,2,FALSE)</f>
        <v xml:space="preserve">สพป.สกลนคร เขต 3 </v>
      </c>
      <c r="C91" s="20">
        <v>2000400372</v>
      </c>
      <c r="D91" s="20" t="str">
        <f>VLOOKUP(C91,[1]รวม!$A$2:$C$790,3,FALSE)</f>
        <v>รร.สพป.เขต3 สกลนคร</v>
      </c>
      <c r="E91" s="20" t="s">
        <v>3707</v>
      </c>
      <c r="F91" s="20" t="s">
        <v>3837</v>
      </c>
      <c r="G91" s="20" t="s">
        <v>201</v>
      </c>
      <c r="H91" s="20" t="s">
        <v>879</v>
      </c>
      <c r="I91" s="20" t="s">
        <v>3838</v>
      </c>
      <c r="J91" s="22">
        <v>6500</v>
      </c>
      <c r="K91" s="22">
        <v>-6499</v>
      </c>
      <c r="L91" s="22">
        <v>1</v>
      </c>
    </row>
    <row r="92" spans="1:12" x14ac:dyDescent="0.35">
      <c r="A92" s="24">
        <v>2000400371</v>
      </c>
      <c r="B92" s="29" t="str">
        <f>VLOOKUP(A92,'[1]หน่วยเบิกจ่าย 544 แห่ง'!$B$2:$C$546,2,FALSE)</f>
        <v xml:space="preserve">สพป.สกลนคร เขต 3 </v>
      </c>
      <c r="C92" s="20">
        <v>2000400372</v>
      </c>
      <c r="D92" s="20" t="str">
        <f>VLOOKUP(C92,[1]รวม!$A$2:$C$790,3,FALSE)</f>
        <v>รร.สพป.เขต3 สกลนคร</v>
      </c>
      <c r="E92" s="20" t="s">
        <v>3707</v>
      </c>
      <c r="F92" s="20" t="s">
        <v>3839</v>
      </c>
      <c r="G92" s="20" t="s">
        <v>201</v>
      </c>
      <c r="H92" s="20" t="s">
        <v>879</v>
      </c>
      <c r="I92" s="20" t="s">
        <v>3838</v>
      </c>
      <c r="J92" s="22">
        <v>6500</v>
      </c>
      <c r="K92" s="22">
        <v>-6499</v>
      </c>
      <c r="L92" s="22">
        <v>1</v>
      </c>
    </row>
    <row r="93" spans="1:12" x14ac:dyDescent="0.35">
      <c r="A93" s="24">
        <v>2000400371</v>
      </c>
      <c r="B93" s="29" t="str">
        <f>VLOOKUP(A93,'[1]หน่วยเบิกจ่าย 544 แห่ง'!$B$2:$C$546,2,FALSE)</f>
        <v xml:space="preserve">สพป.สกลนคร เขต 3 </v>
      </c>
      <c r="C93" s="20">
        <v>2000400372</v>
      </c>
      <c r="D93" s="20" t="str">
        <f>VLOOKUP(C93,[1]รวม!$A$2:$C$790,3,FALSE)</f>
        <v>รร.สพป.เขต3 สกลนคร</v>
      </c>
      <c r="E93" s="20" t="s">
        <v>3707</v>
      </c>
      <c r="F93" s="20" t="s">
        <v>3840</v>
      </c>
      <c r="G93" s="20" t="s">
        <v>201</v>
      </c>
      <c r="H93" s="20" t="s">
        <v>879</v>
      </c>
      <c r="I93" s="20" t="s">
        <v>3841</v>
      </c>
      <c r="J93" s="22">
        <v>5500</v>
      </c>
      <c r="K93" s="22">
        <v>-5499</v>
      </c>
      <c r="L93" s="22">
        <v>1</v>
      </c>
    </row>
    <row r="94" spans="1:12" x14ac:dyDescent="0.35">
      <c r="A94" s="24">
        <v>2000400371</v>
      </c>
      <c r="B94" s="29" t="str">
        <f>VLOOKUP(A94,'[1]หน่วยเบิกจ่าย 544 แห่ง'!$B$2:$C$546,2,FALSE)</f>
        <v xml:space="preserve">สพป.สกลนคร เขต 3 </v>
      </c>
      <c r="C94" s="20">
        <v>2000400372</v>
      </c>
      <c r="D94" s="20" t="str">
        <f>VLOOKUP(C94,[1]รวม!$A$2:$C$790,3,FALSE)</f>
        <v>รร.สพป.เขต3 สกลนคร</v>
      </c>
      <c r="E94" s="20" t="s">
        <v>3707</v>
      </c>
      <c r="F94" s="20" t="s">
        <v>3842</v>
      </c>
      <c r="G94" s="20" t="s">
        <v>201</v>
      </c>
      <c r="H94" s="20" t="s">
        <v>879</v>
      </c>
      <c r="I94" s="20" t="s">
        <v>3843</v>
      </c>
      <c r="J94" s="22">
        <v>13500</v>
      </c>
      <c r="K94" s="22">
        <v>-13499</v>
      </c>
      <c r="L94" s="22">
        <v>1</v>
      </c>
    </row>
    <row r="95" spans="1:12" x14ac:dyDescent="0.35">
      <c r="A95" s="24">
        <v>2000400371</v>
      </c>
      <c r="B95" s="29" t="str">
        <f>VLOOKUP(A95,'[1]หน่วยเบิกจ่าย 544 แห่ง'!$B$2:$C$546,2,FALSE)</f>
        <v xml:space="preserve">สพป.สกลนคร เขต 3 </v>
      </c>
      <c r="C95" s="20">
        <v>2000400372</v>
      </c>
      <c r="D95" s="20" t="str">
        <f>VLOOKUP(C95,[1]รวม!$A$2:$C$790,3,FALSE)</f>
        <v>รร.สพป.เขต3 สกลนคร</v>
      </c>
      <c r="E95" s="20" t="s">
        <v>3707</v>
      </c>
      <c r="F95" s="20" t="s">
        <v>3844</v>
      </c>
      <c r="G95" s="20" t="s">
        <v>201</v>
      </c>
      <c r="H95" s="20" t="s">
        <v>879</v>
      </c>
      <c r="I95" s="20" t="s">
        <v>3843</v>
      </c>
      <c r="J95" s="22">
        <v>21400</v>
      </c>
      <c r="K95" s="22">
        <v>-21399</v>
      </c>
      <c r="L95" s="22">
        <v>1</v>
      </c>
    </row>
    <row r="96" spans="1:12" x14ac:dyDescent="0.35">
      <c r="A96" s="24">
        <v>2000400371</v>
      </c>
      <c r="B96" s="29" t="str">
        <f>VLOOKUP(A96,'[1]หน่วยเบิกจ่าย 544 แห่ง'!$B$2:$C$546,2,FALSE)</f>
        <v xml:space="preserve">สพป.สกลนคร เขต 3 </v>
      </c>
      <c r="C96" s="20">
        <v>2000400372</v>
      </c>
      <c r="D96" s="20" t="str">
        <f>VLOOKUP(C96,[1]รวม!$A$2:$C$790,3,FALSE)</f>
        <v>รร.สพป.เขต3 สกลนคร</v>
      </c>
      <c r="E96" s="20" t="s">
        <v>3707</v>
      </c>
      <c r="F96" s="20" t="s">
        <v>3845</v>
      </c>
      <c r="G96" s="20" t="s">
        <v>201</v>
      </c>
      <c r="H96" s="20" t="s">
        <v>879</v>
      </c>
      <c r="I96" s="20" t="s">
        <v>3846</v>
      </c>
      <c r="J96" s="22">
        <v>10000</v>
      </c>
      <c r="K96" s="22">
        <v>-9999</v>
      </c>
      <c r="L96" s="22">
        <v>1</v>
      </c>
    </row>
    <row r="97" spans="1:12" x14ac:dyDescent="0.35">
      <c r="A97" s="24">
        <v>2000400371</v>
      </c>
      <c r="B97" s="29" t="str">
        <f>VLOOKUP(A97,'[1]หน่วยเบิกจ่าย 544 แห่ง'!$B$2:$C$546,2,FALSE)</f>
        <v xml:space="preserve">สพป.สกลนคร เขต 3 </v>
      </c>
      <c r="C97" s="20">
        <v>2000400372</v>
      </c>
      <c r="D97" s="20" t="str">
        <f>VLOOKUP(C97,[1]รวม!$A$2:$C$790,3,FALSE)</f>
        <v>รร.สพป.เขต3 สกลนคร</v>
      </c>
      <c r="E97" s="20" t="s">
        <v>3707</v>
      </c>
      <c r="F97" s="20" t="s">
        <v>3847</v>
      </c>
      <c r="G97" s="20" t="s">
        <v>201</v>
      </c>
      <c r="H97" s="20" t="s">
        <v>879</v>
      </c>
      <c r="I97" s="20" t="s">
        <v>3848</v>
      </c>
      <c r="J97" s="22">
        <v>52000</v>
      </c>
      <c r="K97" s="22">
        <v>-51999</v>
      </c>
      <c r="L97" s="22">
        <v>1</v>
      </c>
    </row>
    <row r="98" spans="1:12" x14ac:dyDescent="0.35">
      <c r="A98" s="24">
        <v>2000400371</v>
      </c>
      <c r="B98" s="29" t="str">
        <f>VLOOKUP(A98,'[1]หน่วยเบิกจ่าย 544 แห่ง'!$B$2:$C$546,2,FALSE)</f>
        <v xml:space="preserve">สพป.สกลนคร เขต 3 </v>
      </c>
      <c r="C98" s="20">
        <v>2000400372</v>
      </c>
      <c r="D98" s="20" t="str">
        <f>VLOOKUP(C98,[1]รวม!$A$2:$C$790,3,FALSE)</f>
        <v>รร.สพป.เขต3 สกลนคร</v>
      </c>
      <c r="E98" s="20" t="s">
        <v>3707</v>
      </c>
      <c r="F98" s="20" t="s">
        <v>3849</v>
      </c>
      <c r="G98" s="20" t="s">
        <v>201</v>
      </c>
      <c r="H98" s="20" t="s">
        <v>879</v>
      </c>
      <c r="I98" s="20" t="s">
        <v>3850</v>
      </c>
      <c r="J98" s="22">
        <v>270000</v>
      </c>
      <c r="K98" s="22">
        <v>-269999</v>
      </c>
      <c r="L98" s="22">
        <v>1</v>
      </c>
    </row>
    <row r="99" spans="1:12" x14ac:dyDescent="0.35">
      <c r="A99" s="24">
        <v>2000400371</v>
      </c>
      <c r="B99" s="29" t="str">
        <f>VLOOKUP(A99,'[1]หน่วยเบิกจ่าย 544 แห่ง'!$B$2:$C$546,2,FALSE)</f>
        <v xml:space="preserve">สพป.สกลนคร เขต 3 </v>
      </c>
      <c r="C99" s="20">
        <v>2000400372</v>
      </c>
      <c r="D99" s="20" t="str">
        <f>VLOOKUP(C99,[1]รวม!$A$2:$C$790,3,FALSE)</f>
        <v>รร.สพป.เขต3 สกลนคร</v>
      </c>
      <c r="E99" s="20" t="s">
        <v>3707</v>
      </c>
      <c r="F99" s="20" t="s">
        <v>3851</v>
      </c>
      <c r="G99" s="20" t="s">
        <v>201</v>
      </c>
      <c r="H99" s="20" t="s">
        <v>879</v>
      </c>
      <c r="I99" s="20" t="s">
        <v>3852</v>
      </c>
      <c r="J99" s="22">
        <v>12000</v>
      </c>
      <c r="K99" s="22">
        <v>-11999</v>
      </c>
      <c r="L99" s="22">
        <v>1</v>
      </c>
    </row>
    <row r="100" spans="1:12" x14ac:dyDescent="0.35">
      <c r="A100" s="24">
        <v>2000400371</v>
      </c>
      <c r="B100" s="29" t="str">
        <f>VLOOKUP(A100,'[1]หน่วยเบิกจ่าย 544 แห่ง'!$B$2:$C$546,2,FALSE)</f>
        <v xml:space="preserve">สพป.สกลนคร เขต 3 </v>
      </c>
      <c r="C100" s="20">
        <v>2000400372</v>
      </c>
      <c r="D100" s="20" t="str">
        <f>VLOOKUP(C100,[1]รวม!$A$2:$C$790,3,FALSE)</f>
        <v>รร.สพป.เขต3 สกลนคร</v>
      </c>
      <c r="E100" s="20" t="s">
        <v>3707</v>
      </c>
      <c r="F100" s="20" t="s">
        <v>3853</v>
      </c>
      <c r="G100" s="20" t="s">
        <v>201</v>
      </c>
      <c r="H100" s="20" t="s">
        <v>879</v>
      </c>
      <c r="I100" s="20" t="s">
        <v>3854</v>
      </c>
      <c r="J100" s="22">
        <v>48000</v>
      </c>
      <c r="K100" s="22">
        <v>-47999</v>
      </c>
      <c r="L100" s="22">
        <v>1</v>
      </c>
    </row>
    <row r="101" spans="1:12" x14ac:dyDescent="0.35">
      <c r="A101" s="24">
        <v>2000400371</v>
      </c>
      <c r="B101" s="29" t="str">
        <f>VLOOKUP(A101,'[1]หน่วยเบิกจ่าย 544 แห่ง'!$B$2:$C$546,2,FALSE)</f>
        <v xml:space="preserve">สพป.สกลนคร เขต 3 </v>
      </c>
      <c r="C101" s="20">
        <v>2000400372</v>
      </c>
      <c r="D101" s="20" t="str">
        <f>VLOOKUP(C101,[1]รวม!$A$2:$C$790,3,FALSE)</f>
        <v>รร.สพป.เขต3 สกลนคร</v>
      </c>
      <c r="E101" s="20" t="s">
        <v>3707</v>
      </c>
      <c r="F101" s="20" t="s">
        <v>3855</v>
      </c>
      <c r="G101" s="20" t="s">
        <v>201</v>
      </c>
      <c r="H101" s="20" t="s">
        <v>879</v>
      </c>
      <c r="I101" s="20" t="s">
        <v>3856</v>
      </c>
      <c r="J101" s="22">
        <v>100000</v>
      </c>
      <c r="K101" s="22">
        <v>-99999</v>
      </c>
      <c r="L101" s="22">
        <v>1</v>
      </c>
    </row>
    <row r="102" spans="1:12" x14ac:dyDescent="0.35">
      <c r="A102" s="24">
        <v>2000400371</v>
      </c>
      <c r="B102" s="29" t="str">
        <f>VLOOKUP(A102,'[1]หน่วยเบิกจ่าย 544 แห่ง'!$B$2:$C$546,2,FALSE)</f>
        <v xml:space="preserve">สพป.สกลนคร เขต 3 </v>
      </c>
      <c r="C102" s="20">
        <v>2000400372</v>
      </c>
      <c r="D102" s="20" t="str">
        <f>VLOOKUP(C102,[1]รวม!$A$2:$C$790,3,FALSE)</f>
        <v>รร.สพป.เขต3 สกลนคร</v>
      </c>
      <c r="E102" s="20" t="s">
        <v>3707</v>
      </c>
      <c r="F102" s="20" t="s">
        <v>3857</v>
      </c>
      <c r="G102" s="20" t="s">
        <v>201</v>
      </c>
      <c r="H102" s="20" t="s">
        <v>879</v>
      </c>
      <c r="I102" s="20" t="s">
        <v>3858</v>
      </c>
      <c r="J102" s="22">
        <v>36000</v>
      </c>
      <c r="K102" s="22">
        <v>-35999</v>
      </c>
      <c r="L102" s="22">
        <v>1</v>
      </c>
    </row>
    <row r="103" spans="1:12" x14ac:dyDescent="0.35">
      <c r="A103" s="24">
        <v>2000400371</v>
      </c>
      <c r="B103" s="29" t="str">
        <f>VLOOKUP(A103,'[1]หน่วยเบิกจ่าย 544 แห่ง'!$B$2:$C$546,2,FALSE)</f>
        <v xml:space="preserve">สพป.สกลนคร เขต 3 </v>
      </c>
      <c r="C103" s="20">
        <v>2000400372</v>
      </c>
      <c r="D103" s="20" t="str">
        <f>VLOOKUP(C103,[1]รวม!$A$2:$C$790,3,FALSE)</f>
        <v>รร.สพป.เขต3 สกลนคร</v>
      </c>
      <c r="E103" s="20" t="s">
        <v>3707</v>
      </c>
      <c r="F103" s="20" t="s">
        <v>3859</v>
      </c>
      <c r="G103" s="20" t="s">
        <v>201</v>
      </c>
      <c r="H103" s="20" t="s">
        <v>879</v>
      </c>
      <c r="I103" s="20" t="s">
        <v>3860</v>
      </c>
      <c r="J103" s="22">
        <v>22220</v>
      </c>
      <c r="K103" s="22">
        <v>-22219</v>
      </c>
      <c r="L103" s="22">
        <v>1</v>
      </c>
    </row>
    <row r="104" spans="1:12" x14ac:dyDescent="0.35">
      <c r="A104" s="24">
        <v>2000400371</v>
      </c>
      <c r="B104" s="29" t="str">
        <f>VLOOKUP(A104,'[1]หน่วยเบิกจ่าย 544 แห่ง'!$B$2:$C$546,2,FALSE)</f>
        <v xml:space="preserve">สพป.สกลนคร เขต 3 </v>
      </c>
      <c r="C104" s="20">
        <v>2000400372</v>
      </c>
      <c r="D104" s="20" t="str">
        <f>VLOOKUP(C104,[1]รวม!$A$2:$C$790,3,FALSE)</f>
        <v>รร.สพป.เขต3 สกลนคร</v>
      </c>
      <c r="E104" s="20" t="s">
        <v>3707</v>
      </c>
      <c r="F104" s="20" t="s">
        <v>3861</v>
      </c>
      <c r="G104" s="20" t="s">
        <v>201</v>
      </c>
      <c r="H104" s="20" t="s">
        <v>879</v>
      </c>
      <c r="I104" s="20" t="s">
        <v>3860</v>
      </c>
      <c r="J104" s="22">
        <v>35000</v>
      </c>
      <c r="K104" s="22">
        <v>-34999</v>
      </c>
      <c r="L104" s="22">
        <v>1</v>
      </c>
    </row>
    <row r="105" spans="1:12" x14ac:dyDescent="0.35">
      <c r="A105" s="24">
        <v>2000400371</v>
      </c>
      <c r="B105" s="29" t="str">
        <f>VLOOKUP(A105,'[1]หน่วยเบิกจ่าย 544 แห่ง'!$B$2:$C$546,2,FALSE)</f>
        <v xml:space="preserve">สพป.สกลนคร เขต 3 </v>
      </c>
      <c r="C105" s="20">
        <v>2000400372</v>
      </c>
      <c r="D105" s="20" t="str">
        <f>VLOOKUP(C105,[1]รวม!$A$2:$C$790,3,FALSE)</f>
        <v>รร.สพป.เขต3 สกลนคร</v>
      </c>
      <c r="E105" s="20" t="s">
        <v>3707</v>
      </c>
      <c r="F105" s="20" t="s">
        <v>3862</v>
      </c>
      <c r="G105" s="20" t="s">
        <v>201</v>
      </c>
      <c r="H105" s="20" t="s">
        <v>879</v>
      </c>
      <c r="I105" s="20" t="s">
        <v>3860</v>
      </c>
      <c r="J105" s="22">
        <v>60000</v>
      </c>
      <c r="K105" s="22">
        <v>-59999</v>
      </c>
      <c r="L105" s="22">
        <v>1</v>
      </c>
    </row>
    <row r="106" spans="1:12" x14ac:dyDescent="0.35">
      <c r="A106" s="24">
        <v>2000400371</v>
      </c>
      <c r="B106" s="29" t="str">
        <f>VLOOKUP(A106,'[1]หน่วยเบิกจ่าย 544 แห่ง'!$B$2:$C$546,2,FALSE)</f>
        <v xml:space="preserve">สพป.สกลนคร เขต 3 </v>
      </c>
      <c r="C106" s="20">
        <v>2000400372</v>
      </c>
      <c r="D106" s="20" t="str">
        <f>VLOOKUP(C106,[1]รวม!$A$2:$C$790,3,FALSE)</f>
        <v>รร.สพป.เขต3 สกลนคร</v>
      </c>
      <c r="E106" s="20" t="s">
        <v>3707</v>
      </c>
      <c r="F106" s="20" t="s">
        <v>3863</v>
      </c>
      <c r="G106" s="20" t="s">
        <v>201</v>
      </c>
      <c r="H106" s="20" t="s">
        <v>879</v>
      </c>
      <c r="I106" s="20" t="s">
        <v>3860</v>
      </c>
      <c r="J106" s="22">
        <v>70000</v>
      </c>
      <c r="K106" s="22">
        <v>-69999</v>
      </c>
      <c r="L106" s="22">
        <v>1</v>
      </c>
    </row>
    <row r="107" spans="1:12" x14ac:dyDescent="0.35">
      <c r="A107" s="24">
        <v>2000400371</v>
      </c>
      <c r="B107" s="29" t="str">
        <f>VLOOKUP(A107,'[1]หน่วยเบิกจ่าย 544 แห่ง'!$B$2:$C$546,2,FALSE)</f>
        <v xml:space="preserve">สพป.สกลนคร เขต 3 </v>
      </c>
      <c r="C107" s="20">
        <v>2000400372</v>
      </c>
      <c r="D107" s="20" t="str">
        <f>VLOOKUP(C107,[1]รวม!$A$2:$C$790,3,FALSE)</f>
        <v>รร.สพป.เขต3 สกลนคร</v>
      </c>
      <c r="E107" s="20" t="s">
        <v>3707</v>
      </c>
      <c r="F107" s="20" t="s">
        <v>3864</v>
      </c>
      <c r="G107" s="20" t="s">
        <v>201</v>
      </c>
      <c r="H107" s="20" t="s">
        <v>879</v>
      </c>
      <c r="I107" s="20" t="s">
        <v>3860</v>
      </c>
      <c r="J107" s="22">
        <v>810000</v>
      </c>
      <c r="K107" s="22">
        <v>-809999</v>
      </c>
      <c r="L107" s="22">
        <v>1</v>
      </c>
    </row>
    <row r="108" spans="1:12" x14ac:dyDescent="0.35">
      <c r="A108" s="24">
        <v>2000400371</v>
      </c>
      <c r="B108" s="29" t="str">
        <f>VLOOKUP(A108,'[1]หน่วยเบิกจ่าย 544 แห่ง'!$B$2:$C$546,2,FALSE)</f>
        <v xml:space="preserve">สพป.สกลนคร เขต 3 </v>
      </c>
      <c r="C108" s="20">
        <v>2000400372</v>
      </c>
      <c r="D108" s="20" t="str">
        <f>VLOOKUP(C108,[1]รวม!$A$2:$C$790,3,FALSE)</f>
        <v>รร.สพป.เขต3 สกลนคร</v>
      </c>
      <c r="E108" s="20" t="s">
        <v>3707</v>
      </c>
      <c r="F108" s="20" t="s">
        <v>3865</v>
      </c>
      <c r="G108" s="20" t="s">
        <v>201</v>
      </c>
      <c r="H108" s="20" t="s">
        <v>879</v>
      </c>
      <c r="I108" s="20" t="s">
        <v>3866</v>
      </c>
      <c r="J108" s="22">
        <v>70000</v>
      </c>
      <c r="K108" s="22">
        <v>-69999</v>
      </c>
      <c r="L108" s="22">
        <v>1</v>
      </c>
    </row>
    <row r="109" spans="1:12" x14ac:dyDescent="0.35">
      <c r="A109" s="24">
        <v>2000400371</v>
      </c>
      <c r="B109" s="29" t="str">
        <f>VLOOKUP(A109,'[1]หน่วยเบิกจ่าย 544 แห่ง'!$B$2:$C$546,2,FALSE)</f>
        <v xml:space="preserve">สพป.สกลนคร เขต 3 </v>
      </c>
      <c r="C109" s="20">
        <v>2000400372</v>
      </c>
      <c r="D109" s="20" t="str">
        <f>VLOOKUP(C109,[1]รวม!$A$2:$C$790,3,FALSE)</f>
        <v>รร.สพป.เขต3 สกลนคร</v>
      </c>
      <c r="E109" s="20" t="s">
        <v>3707</v>
      </c>
      <c r="F109" s="20" t="s">
        <v>3867</v>
      </c>
      <c r="G109" s="20" t="s">
        <v>201</v>
      </c>
      <c r="H109" s="20" t="s">
        <v>879</v>
      </c>
      <c r="I109" s="20" t="s">
        <v>3868</v>
      </c>
      <c r="J109" s="22">
        <v>60000</v>
      </c>
      <c r="K109" s="22">
        <v>-59999</v>
      </c>
      <c r="L109" s="22">
        <v>1</v>
      </c>
    </row>
    <row r="110" spans="1:12" x14ac:dyDescent="0.35">
      <c r="A110" s="24">
        <v>2000400371</v>
      </c>
      <c r="B110" s="29" t="str">
        <f>VLOOKUP(A110,'[1]หน่วยเบิกจ่าย 544 แห่ง'!$B$2:$C$546,2,FALSE)</f>
        <v xml:space="preserve">สพป.สกลนคร เขต 3 </v>
      </c>
      <c r="C110" s="20">
        <v>2000400372</v>
      </c>
      <c r="D110" s="20" t="str">
        <f>VLOOKUP(C110,[1]รวม!$A$2:$C$790,3,FALSE)</f>
        <v>รร.สพป.เขต3 สกลนคร</v>
      </c>
      <c r="E110" s="20" t="s">
        <v>3707</v>
      </c>
      <c r="F110" s="20" t="s">
        <v>3869</v>
      </c>
      <c r="G110" s="20" t="s">
        <v>201</v>
      </c>
      <c r="H110" s="20" t="s">
        <v>879</v>
      </c>
      <c r="I110" s="20" t="s">
        <v>3870</v>
      </c>
      <c r="J110" s="22">
        <v>452000</v>
      </c>
      <c r="K110" s="22">
        <v>-451999</v>
      </c>
      <c r="L110" s="22">
        <v>1</v>
      </c>
    </row>
    <row r="111" spans="1:12" x14ac:dyDescent="0.35">
      <c r="A111" s="24">
        <v>2000400371</v>
      </c>
      <c r="B111" s="29" t="str">
        <f>VLOOKUP(A111,'[1]หน่วยเบิกจ่าย 544 แห่ง'!$B$2:$C$546,2,FALSE)</f>
        <v xml:space="preserve">สพป.สกลนคร เขต 3 </v>
      </c>
      <c r="C111" s="20">
        <v>2000400372</v>
      </c>
      <c r="D111" s="20" t="str">
        <f>VLOOKUP(C111,[1]รวม!$A$2:$C$790,3,FALSE)</f>
        <v>รร.สพป.เขต3 สกลนคร</v>
      </c>
      <c r="E111" s="20" t="s">
        <v>3707</v>
      </c>
      <c r="F111" s="20" t="s">
        <v>3871</v>
      </c>
      <c r="G111" s="20" t="s">
        <v>201</v>
      </c>
      <c r="H111" s="20" t="s">
        <v>879</v>
      </c>
      <c r="I111" s="20" t="s">
        <v>3872</v>
      </c>
      <c r="J111" s="22">
        <v>8000</v>
      </c>
      <c r="K111" s="22">
        <v>-7999</v>
      </c>
      <c r="L111" s="22">
        <v>1</v>
      </c>
    </row>
    <row r="112" spans="1:12" x14ac:dyDescent="0.35">
      <c r="A112" s="24">
        <v>2000400371</v>
      </c>
      <c r="B112" s="29" t="str">
        <f>VLOOKUP(A112,'[1]หน่วยเบิกจ่าย 544 แห่ง'!$B$2:$C$546,2,FALSE)</f>
        <v xml:space="preserve">สพป.สกลนคร เขต 3 </v>
      </c>
      <c r="C112" s="20">
        <v>2000400372</v>
      </c>
      <c r="D112" s="20" t="str">
        <f>VLOOKUP(C112,[1]รวม!$A$2:$C$790,3,FALSE)</f>
        <v>รร.สพป.เขต3 สกลนคร</v>
      </c>
      <c r="E112" s="20" t="s">
        <v>3707</v>
      </c>
      <c r="F112" s="20" t="s">
        <v>3873</v>
      </c>
      <c r="G112" s="20" t="s">
        <v>201</v>
      </c>
      <c r="H112" s="20" t="s">
        <v>879</v>
      </c>
      <c r="I112" s="20" t="s">
        <v>3874</v>
      </c>
      <c r="J112" s="22">
        <v>5000</v>
      </c>
      <c r="K112" s="22">
        <v>-4999</v>
      </c>
      <c r="L112" s="22">
        <v>1</v>
      </c>
    </row>
    <row r="113" spans="1:12" x14ac:dyDescent="0.35">
      <c r="A113" s="24">
        <v>2000400371</v>
      </c>
      <c r="B113" s="29" t="str">
        <f>VLOOKUP(A113,'[1]หน่วยเบิกจ่าย 544 แห่ง'!$B$2:$C$546,2,FALSE)</f>
        <v xml:space="preserve">สพป.สกลนคร เขต 3 </v>
      </c>
      <c r="C113" s="20">
        <v>2000400372</v>
      </c>
      <c r="D113" s="20" t="str">
        <f>VLOOKUP(C113,[1]รวม!$A$2:$C$790,3,FALSE)</f>
        <v>รร.สพป.เขต3 สกลนคร</v>
      </c>
      <c r="E113" s="20" t="s">
        <v>3707</v>
      </c>
      <c r="F113" s="20" t="s">
        <v>3875</v>
      </c>
      <c r="G113" s="20" t="s">
        <v>201</v>
      </c>
      <c r="H113" s="20" t="s">
        <v>879</v>
      </c>
      <c r="I113" s="20" t="s">
        <v>3876</v>
      </c>
      <c r="J113" s="22">
        <v>6121</v>
      </c>
      <c r="K113" s="22">
        <v>-6120</v>
      </c>
      <c r="L113" s="22">
        <v>1</v>
      </c>
    </row>
    <row r="114" spans="1:12" x14ac:dyDescent="0.35">
      <c r="A114" s="24">
        <v>2000400371</v>
      </c>
      <c r="B114" s="29" t="str">
        <f>VLOOKUP(A114,'[1]หน่วยเบิกจ่าย 544 แห่ง'!$B$2:$C$546,2,FALSE)</f>
        <v xml:space="preserve">สพป.สกลนคร เขต 3 </v>
      </c>
      <c r="C114" s="20">
        <v>2000400372</v>
      </c>
      <c r="D114" s="20" t="str">
        <f>VLOOKUP(C114,[1]รวม!$A$2:$C$790,3,FALSE)</f>
        <v>รร.สพป.เขต3 สกลนคร</v>
      </c>
      <c r="E114" s="20" t="s">
        <v>3707</v>
      </c>
      <c r="F114" s="20" t="s">
        <v>3877</v>
      </c>
      <c r="G114" s="20" t="s">
        <v>201</v>
      </c>
      <c r="H114" s="20" t="s">
        <v>879</v>
      </c>
      <c r="I114" s="20" t="s">
        <v>3876</v>
      </c>
      <c r="J114" s="22">
        <v>14500</v>
      </c>
      <c r="K114" s="22">
        <v>-14499</v>
      </c>
      <c r="L114" s="22">
        <v>1</v>
      </c>
    </row>
    <row r="115" spans="1:12" x14ac:dyDescent="0.35">
      <c r="A115" s="24">
        <v>2000400371</v>
      </c>
      <c r="B115" s="29" t="str">
        <f>VLOOKUP(A115,'[1]หน่วยเบิกจ่าย 544 แห่ง'!$B$2:$C$546,2,FALSE)</f>
        <v xml:space="preserve">สพป.สกลนคร เขต 3 </v>
      </c>
      <c r="C115" s="20">
        <v>2000400372</v>
      </c>
      <c r="D115" s="20" t="str">
        <f>VLOOKUP(C115,[1]รวม!$A$2:$C$790,3,FALSE)</f>
        <v>รร.สพป.เขต3 สกลนคร</v>
      </c>
      <c r="E115" s="20" t="s">
        <v>3707</v>
      </c>
      <c r="F115" s="20" t="s">
        <v>3878</v>
      </c>
      <c r="G115" s="20" t="s">
        <v>201</v>
      </c>
      <c r="H115" s="20" t="s">
        <v>879</v>
      </c>
      <c r="I115" s="20" t="s">
        <v>3879</v>
      </c>
      <c r="J115" s="22">
        <v>8500</v>
      </c>
      <c r="K115" s="22">
        <v>-8499</v>
      </c>
      <c r="L115" s="22">
        <v>1</v>
      </c>
    </row>
    <row r="116" spans="1:12" x14ac:dyDescent="0.35">
      <c r="A116" s="24">
        <v>2000400371</v>
      </c>
      <c r="B116" s="29" t="str">
        <f>VLOOKUP(A116,'[1]หน่วยเบิกจ่าย 544 แห่ง'!$B$2:$C$546,2,FALSE)</f>
        <v xml:space="preserve">สพป.สกลนคร เขต 3 </v>
      </c>
      <c r="C116" s="20">
        <v>2000400372</v>
      </c>
      <c r="D116" s="20" t="str">
        <f>VLOOKUP(C116,[1]รวม!$A$2:$C$790,3,FALSE)</f>
        <v>รร.สพป.เขต3 สกลนคร</v>
      </c>
      <c r="E116" s="20" t="s">
        <v>3707</v>
      </c>
      <c r="F116" s="20" t="s">
        <v>3880</v>
      </c>
      <c r="G116" s="20" t="s">
        <v>201</v>
      </c>
      <c r="H116" s="20" t="s">
        <v>879</v>
      </c>
      <c r="I116" s="20" t="s">
        <v>3879</v>
      </c>
      <c r="J116" s="22">
        <v>25000</v>
      </c>
      <c r="K116" s="22">
        <v>-24999</v>
      </c>
      <c r="L116" s="22">
        <v>1</v>
      </c>
    </row>
    <row r="117" spans="1:12" x14ac:dyDescent="0.35">
      <c r="A117" s="24">
        <v>2000400371</v>
      </c>
      <c r="B117" s="29" t="str">
        <f>VLOOKUP(A117,'[1]หน่วยเบิกจ่าย 544 แห่ง'!$B$2:$C$546,2,FALSE)</f>
        <v xml:space="preserve">สพป.สกลนคร เขต 3 </v>
      </c>
      <c r="C117" s="20">
        <v>2000400372</v>
      </c>
      <c r="D117" s="20" t="str">
        <f>VLOOKUP(C117,[1]รวม!$A$2:$C$790,3,FALSE)</f>
        <v>รร.สพป.เขต3 สกลนคร</v>
      </c>
      <c r="E117" s="20" t="s">
        <v>3707</v>
      </c>
      <c r="F117" s="20" t="s">
        <v>3881</v>
      </c>
      <c r="G117" s="20" t="s">
        <v>201</v>
      </c>
      <c r="H117" s="20" t="s">
        <v>879</v>
      </c>
      <c r="I117" s="20" t="s">
        <v>3882</v>
      </c>
      <c r="J117" s="22">
        <v>11500</v>
      </c>
      <c r="K117" s="22">
        <v>-11499</v>
      </c>
      <c r="L117" s="22">
        <v>1</v>
      </c>
    </row>
    <row r="118" spans="1:12" x14ac:dyDescent="0.35">
      <c r="A118" s="24">
        <v>2000400371</v>
      </c>
      <c r="B118" s="29" t="str">
        <f>VLOOKUP(A118,'[1]หน่วยเบิกจ่าย 544 แห่ง'!$B$2:$C$546,2,FALSE)</f>
        <v xml:space="preserve">สพป.สกลนคร เขต 3 </v>
      </c>
      <c r="C118" s="20">
        <v>2000400372</v>
      </c>
      <c r="D118" s="20" t="str">
        <f>VLOOKUP(C118,[1]รวม!$A$2:$C$790,3,FALSE)</f>
        <v>รร.สพป.เขต3 สกลนคร</v>
      </c>
      <c r="E118" s="20" t="s">
        <v>3707</v>
      </c>
      <c r="F118" s="20" t="s">
        <v>3883</v>
      </c>
      <c r="G118" s="20" t="s">
        <v>201</v>
      </c>
      <c r="H118" s="20" t="s">
        <v>879</v>
      </c>
      <c r="I118" s="20" t="s">
        <v>3884</v>
      </c>
      <c r="J118" s="22">
        <v>60000</v>
      </c>
      <c r="K118" s="22">
        <v>-59999</v>
      </c>
      <c r="L118" s="22">
        <v>1</v>
      </c>
    </row>
    <row r="119" spans="1:12" x14ac:dyDescent="0.35">
      <c r="A119" s="24">
        <v>2000400371</v>
      </c>
      <c r="B119" s="29" t="str">
        <f>VLOOKUP(A119,'[1]หน่วยเบิกจ่าย 544 แห่ง'!$B$2:$C$546,2,FALSE)</f>
        <v xml:space="preserve">สพป.สกลนคร เขต 3 </v>
      </c>
      <c r="C119" s="20">
        <v>2000400372</v>
      </c>
      <c r="D119" s="20" t="str">
        <f>VLOOKUP(C119,[1]รวม!$A$2:$C$790,3,FALSE)</f>
        <v>รร.สพป.เขต3 สกลนคร</v>
      </c>
      <c r="E119" s="20" t="s">
        <v>3707</v>
      </c>
      <c r="F119" s="20" t="s">
        <v>3885</v>
      </c>
      <c r="G119" s="20" t="s">
        <v>201</v>
      </c>
      <c r="H119" s="20" t="s">
        <v>879</v>
      </c>
      <c r="I119" s="20" t="s">
        <v>3884</v>
      </c>
      <c r="J119" s="22">
        <v>70000</v>
      </c>
      <c r="K119" s="22">
        <v>-69999</v>
      </c>
      <c r="L119" s="22">
        <v>1</v>
      </c>
    </row>
    <row r="120" spans="1:12" x14ac:dyDescent="0.35">
      <c r="A120" s="24">
        <v>2000400371</v>
      </c>
      <c r="B120" s="29" t="str">
        <f>VLOOKUP(A120,'[1]หน่วยเบิกจ่าย 544 แห่ง'!$B$2:$C$546,2,FALSE)</f>
        <v xml:space="preserve">สพป.สกลนคร เขต 3 </v>
      </c>
      <c r="C120" s="20">
        <v>2000400372</v>
      </c>
      <c r="D120" s="20" t="str">
        <f>VLOOKUP(C120,[1]รวม!$A$2:$C$790,3,FALSE)</f>
        <v>รร.สพป.เขต3 สกลนคร</v>
      </c>
      <c r="E120" s="20" t="s">
        <v>3707</v>
      </c>
      <c r="F120" s="20" t="s">
        <v>3886</v>
      </c>
      <c r="G120" s="20" t="s">
        <v>201</v>
      </c>
      <c r="H120" s="20" t="s">
        <v>879</v>
      </c>
      <c r="I120" s="20" t="s">
        <v>3887</v>
      </c>
      <c r="J120" s="22">
        <v>8300</v>
      </c>
      <c r="K120" s="22">
        <v>-8299</v>
      </c>
      <c r="L120" s="22">
        <v>1</v>
      </c>
    </row>
    <row r="121" spans="1:12" x14ac:dyDescent="0.35">
      <c r="A121" s="24">
        <v>2000400371</v>
      </c>
      <c r="B121" s="29" t="str">
        <f>VLOOKUP(A121,'[1]หน่วยเบิกจ่าย 544 แห่ง'!$B$2:$C$546,2,FALSE)</f>
        <v xml:space="preserve">สพป.สกลนคร เขต 3 </v>
      </c>
      <c r="C121" s="20">
        <v>2000400372</v>
      </c>
      <c r="D121" s="20" t="str">
        <f>VLOOKUP(C121,[1]รวม!$A$2:$C$790,3,FALSE)</f>
        <v>รร.สพป.เขต3 สกลนคร</v>
      </c>
      <c r="E121" s="20" t="s">
        <v>3707</v>
      </c>
      <c r="F121" s="20" t="s">
        <v>3888</v>
      </c>
      <c r="G121" s="20" t="s">
        <v>201</v>
      </c>
      <c r="H121" s="20" t="s">
        <v>879</v>
      </c>
      <c r="I121" s="20" t="s">
        <v>3887</v>
      </c>
      <c r="J121" s="22">
        <v>80000</v>
      </c>
      <c r="K121" s="22">
        <v>-79999</v>
      </c>
      <c r="L121" s="22">
        <v>1</v>
      </c>
    </row>
    <row r="122" spans="1:12" x14ac:dyDescent="0.35">
      <c r="A122" s="24">
        <v>2000400371</v>
      </c>
      <c r="B122" s="29" t="str">
        <f>VLOOKUP(A122,'[1]หน่วยเบิกจ่าย 544 แห่ง'!$B$2:$C$546,2,FALSE)</f>
        <v xml:space="preserve">สพป.สกลนคร เขต 3 </v>
      </c>
      <c r="C122" s="20">
        <v>2000400372</v>
      </c>
      <c r="D122" s="20" t="str">
        <f>VLOOKUP(C122,[1]รวม!$A$2:$C$790,3,FALSE)</f>
        <v>รร.สพป.เขต3 สกลนคร</v>
      </c>
      <c r="E122" s="20" t="s">
        <v>3707</v>
      </c>
      <c r="F122" s="20" t="s">
        <v>3889</v>
      </c>
      <c r="G122" s="20" t="s">
        <v>201</v>
      </c>
      <c r="H122" s="20" t="s">
        <v>879</v>
      </c>
      <c r="I122" s="20" t="s">
        <v>3887</v>
      </c>
      <c r="J122" s="22">
        <v>13700</v>
      </c>
      <c r="K122" s="22">
        <v>-13699</v>
      </c>
      <c r="L122" s="22">
        <v>1</v>
      </c>
    </row>
    <row r="123" spans="1:12" x14ac:dyDescent="0.35">
      <c r="A123" s="24">
        <v>2000400371</v>
      </c>
      <c r="B123" s="29" t="str">
        <f>VLOOKUP(A123,'[1]หน่วยเบิกจ่าย 544 แห่ง'!$B$2:$C$546,2,FALSE)</f>
        <v xml:space="preserve">สพป.สกลนคร เขต 3 </v>
      </c>
      <c r="C123" s="20">
        <v>2000400372</v>
      </c>
      <c r="D123" s="20" t="str">
        <f>VLOOKUP(C123,[1]รวม!$A$2:$C$790,3,FALSE)</f>
        <v>รร.สพป.เขต3 สกลนคร</v>
      </c>
      <c r="E123" s="20" t="s">
        <v>3707</v>
      </c>
      <c r="F123" s="20" t="s">
        <v>3890</v>
      </c>
      <c r="G123" s="20" t="s">
        <v>201</v>
      </c>
      <c r="H123" s="20" t="s">
        <v>879</v>
      </c>
      <c r="I123" s="20" t="s">
        <v>3891</v>
      </c>
      <c r="J123" s="22">
        <v>25900</v>
      </c>
      <c r="K123" s="22">
        <v>-25899</v>
      </c>
      <c r="L123" s="22">
        <v>1</v>
      </c>
    </row>
    <row r="124" spans="1:12" x14ac:dyDescent="0.35">
      <c r="A124" s="24">
        <v>2000400371</v>
      </c>
      <c r="B124" s="29" t="str">
        <f>VLOOKUP(A124,'[1]หน่วยเบิกจ่าย 544 แห่ง'!$B$2:$C$546,2,FALSE)</f>
        <v xml:space="preserve">สพป.สกลนคร เขต 3 </v>
      </c>
      <c r="C124" s="20">
        <v>2000400372</v>
      </c>
      <c r="D124" s="20" t="str">
        <f>VLOOKUP(C124,[1]รวม!$A$2:$C$790,3,FALSE)</f>
        <v>รร.สพป.เขต3 สกลนคร</v>
      </c>
      <c r="E124" s="20" t="s">
        <v>3707</v>
      </c>
      <c r="F124" s="20" t="s">
        <v>3892</v>
      </c>
      <c r="G124" s="20" t="s">
        <v>201</v>
      </c>
      <c r="H124" s="20" t="s">
        <v>879</v>
      </c>
      <c r="I124" s="20" t="s">
        <v>3891</v>
      </c>
      <c r="J124" s="22">
        <v>30000</v>
      </c>
      <c r="K124" s="22">
        <v>-29999</v>
      </c>
      <c r="L124" s="22">
        <v>1</v>
      </c>
    </row>
    <row r="125" spans="1:12" x14ac:dyDescent="0.35">
      <c r="A125" s="24">
        <v>2000400371</v>
      </c>
      <c r="B125" s="29" t="str">
        <f>VLOOKUP(A125,'[1]หน่วยเบิกจ่าย 544 แห่ง'!$B$2:$C$546,2,FALSE)</f>
        <v xml:space="preserve">สพป.สกลนคร เขต 3 </v>
      </c>
      <c r="C125" s="20">
        <v>2000400372</v>
      </c>
      <c r="D125" s="20" t="str">
        <f>VLOOKUP(C125,[1]รวม!$A$2:$C$790,3,FALSE)</f>
        <v>รร.สพป.เขต3 สกลนคร</v>
      </c>
      <c r="E125" s="20" t="s">
        <v>3707</v>
      </c>
      <c r="F125" s="20" t="s">
        <v>3893</v>
      </c>
      <c r="G125" s="20" t="s">
        <v>201</v>
      </c>
      <c r="H125" s="20" t="s">
        <v>879</v>
      </c>
      <c r="I125" s="20" t="s">
        <v>3891</v>
      </c>
      <c r="J125" s="22">
        <v>81000</v>
      </c>
      <c r="K125" s="22">
        <v>-80999</v>
      </c>
      <c r="L125" s="22">
        <v>1</v>
      </c>
    </row>
    <row r="126" spans="1:12" x14ac:dyDescent="0.35">
      <c r="A126" s="24">
        <v>2000400371</v>
      </c>
      <c r="B126" s="29" t="str">
        <f>VLOOKUP(A126,'[1]หน่วยเบิกจ่าย 544 แห่ง'!$B$2:$C$546,2,FALSE)</f>
        <v xml:space="preserve">สพป.สกลนคร เขต 3 </v>
      </c>
      <c r="C126" s="20">
        <v>2000400372</v>
      </c>
      <c r="D126" s="20" t="str">
        <f>VLOOKUP(C126,[1]รวม!$A$2:$C$790,3,FALSE)</f>
        <v>รร.สพป.เขต3 สกลนคร</v>
      </c>
      <c r="E126" s="20" t="s">
        <v>3707</v>
      </c>
      <c r="F126" s="20" t="s">
        <v>3894</v>
      </c>
      <c r="G126" s="20" t="s">
        <v>201</v>
      </c>
      <c r="H126" s="20" t="s">
        <v>879</v>
      </c>
      <c r="I126" s="20" t="s">
        <v>3895</v>
      </c>
      <c r="J126" s="22">
        <v>30000</v>
      </c>
      <c r="K126" s="22">
        <v>-29999</v>
      </c>
      <c r="L126" s="22">
        <v>1</v>
      </c>
    </row>
    <row r="127" spans="1:12" x14ac:dyDescent="0.35">
      <c r="A127" s="24">
        <v>2000400371</v>
      </c>
      <c r="B127" s="29" t="str">
        <f>VLOOKUP(A127,'[1]หน่วยเบิกจ่าย 544 แห่ง'!$B$2:$C$546,2,FALSE)</f>
        <v xml:space="preserve">สพป.สกลนคร เขต 3 </v>
      </c>
      <c r="C127" s="20">
        <v>2000400372</v>
      </c>
      <c r="D127" s="20" t="str">
        <f>VLOOKUP(C127,[1]รวม!$A$2:$C$790,3,FALSE)</f>
        <v>รร.สพป.เขต3 สกลนคร</v>
      </c>
      <c r="E127" s="20" t="s">
        <v>3707</v>
      </c>
      <c r="F127" s="20" t="s">
        <v>3896</v>
      </c>
      <c r="G127" s="20" t="s">
        <v>201</v>
      </c>
      <c r="H127" s="20" t="s">
        <v>879</v>
      </c>
      <c r="I127" s="20" t="s">
        <v>3895</v>
      </c>
      <c r="J127" s="22">
        <v>10000</v>
      </c>
      <c r="K127" s="22">
        <v>-9999</v>
      </c>
      <c r="L127" s="22">
        <v>1</v>
      </c>
    </row>
    <row r="128" spans="1:12" x14ac:dyDescent="0.35">
      <c r="A128" s="24">
        <v>2000400371</v>
      </c>
      <c r="B128" s="29" t="str">
        <f>VLOOKUP(A128,'[1]หน่วยเบิกจ่าย 544 แห่ง'!$B$2:$C$546,2,FALSE)</f>
        <v xml:space="preserve">สพป.สกลนคร เขต 3 </v>
      </c>
      <c r="C128" s="20">
        <v>2000400372</v>
      </c>
      <c r="D128" s="20" t="str">
        <f>VLOOKUP(C128,[1]รวม!$A$2:$C$790,3,FALSE)</f>
        <v>รร.สพป.เขต3 สกลนคร</v>
      </c>
      <c r="E128" s="20" t="s">
        <v>3707</v>
      </c>
      <c r="F128" s="20" t="s">
        <v>3897</v>
      </c>
      <c r="G128" s="20" t="s">
        <v>201</v>
      </c>
      <c r="H128" s="20" t="s">
        <v>879</v>
      </c>
      <c r="I128" s="20" t="s">
        <v>3898</v>
      </c>
      <c r="J128" s="22">
        <v>35500</v>
      </c>
      <c r="K128" s="22">
        <v>-35499</v>
      </c>
      <c r="L128" s="22">
        <v>1</v>
      </c>
    </row>
    <row r="129" spans="1:12" x14ac:dyDescent="0.35">
      <c r="A129" s="24">
        <v>2000400371</v>
      </c>
      <c r="B129" s="29" t="str">
        <f>VLOOKUP(A129,'[1]หน่วยเบิกจ่าย 544 แห่ง'!$B$2:$C$546,2,FALSE)</f>
        <v xml:space="preserve">สพป.สกลนคร เขต 3 </v>
      </c>
      <c r="C129" s="20">
        <v>2000400372</v>
      </c>
      <c r="D129" s="20" t="str">
        <f>VLOOKUP(C129,[1]รวม!$A$2:$C$790,3,FALSE)</f>
        <v>รร.สพป.เขต3 สกลนคร</v>
      </c>
      <c r="E129" s="20" t="s">
        <v>3707</v>
      </c>
      <c r="F129" s="20" t="s">
        <v>3899</v>
      </c>
      <c r="G129" s="20" t="s">
        <v>201</v>
      </c>
      <c r="H129" s="20" t="s">
        <v>879</v>
      </c>
      <c r="I129" s="20" t="s">
        <v>3900</v>
      </c>
      <c r="J129" s="22">
        <v>85760</v>
      </c>
      <c r="K129" s="22">
        <v>-85759</v>
      </c>
      <c r="L129" s="22">
        <v>1</v>
      </c>
    </row>
    <row r="130" spans="1:12" x14ac:dyDescent="0.35">
      <c r="A130" s="24">
        <v>2000400371</v>
      </c>
      <c r="B130" s="29" t="str">
        <f>VLOOKUP(A130,'[1]หน่วยเบิกจ่าย 544 แห่ง'!$B$2:$C$546,2,FALSE)</f>
        <v xml:space="preserve">สพป.สกลนคร เขต 3 </v>
      </c>
      <c r="C130" s="20">
        <v>2000400372</v>
      </c>
      <c r="D130" s="20" t="str">
        <f>VLOOKUP(C130,[1]รวม!$A$2:$C$790,3,FALSE)</f>
        <v>รร.สพป.เขต3 สกลนคร</v>
      </c>
      <c r="E130" s="20" t="s">
        <v>3707</v>
      </c>
      <c r="F130" s="20" t="s">
        <v>3901</v>
      </c>
      <c r="G130" s="20" t="s">
        <v>201</v>
      </c>
      <c r="H130" s="20" t="s">
        <v>879</v>
      </c>
      <c r="I130" s="20" t="s">
        <v>3902</v>
      </c>
      <c r="J130" s="22">
        <v>35000</v>
      </c>
      <c r="K130" s="22">
        <v>-34999</v>
      </c>
      <c r="L130" s="22">
        <v>1</v>
      </c>
    </row>
    <row r="131" spans="1:12" x14ac:dyDescent="0.35">
      <c r="A131" s="24">
        <v>2000400371</v>
      </c>
      <c r="B131" s="29" t="str">
        <f>VLOOKUP(A131,'[1]หน่วยเบิกจ่าย 544 แห่ง'!$B$2:$C$546,2,FALSE)</f>
        <v xml:space="preserve">สพป.สกลนคร เขต 3 </v>
      </c>
      <c r="C131" s="20">
        <v>2000400372</v>
      </c>
      <c r="D131" s="20" t="str">
        <f>VLOOKUP(C131,[1]รวม!$A$2:$C$790,3,FALSE)</f>
        <v>รร.สพป.เขต3 สกลนคร</v>
      </c>
      <c r="E131" s="20" t="s">
        <v>3707</v>
      </c>
      <c r="F131" s="20" t="s">
        <v>3903</v>
      </c>
      <c r="G131" s="20" t="s">
        <v>201</v>
      </c>
      <c r="H131" s="20" t="s">
        <v>879</v>
      </c>
      <c r="I131" s="20" t="s">
        <v>3904</v>
      </c>
      <c r="J131" s="22">
        <v>5981.31</v>
      </c>
      <c r="K131" s="22">
        <v>-5980.31</v>
      </c>
      <c r="L131" s="22">
        <v>1</v>
      </c>
    </row>
    <row r="132" spans="1:12" x14ac:dyDescent="0.35">
      <c r="A132" s="24">
        <v>2000400371</v>
      </c>
      <c r="B132" s="29" t="str">
        <f>VLOOKUP(A132,'[1]หน่วยเบิกจ่าย 544 แห่ง'!$B$2:$C$546,2,FALSE)</f>
        <v xml:space="preserve">สพป.สกลนคร เขต 3 </v>
      </c>
      <c r="C132" s="20">
        <v>2000400372</v>
      </c>
      <c r="D132" s="20" t="str">
        <f>VLOOKUP(C132,[1]รวม!$A$2:$C$790,3,FALSE)</f>
        <v>รร.สพป.เขต3 สกลนคร</v>
      </c>
      <c r="E132" s="20" t="s">
        <v>3707</v>
      </c>
      <c r="F132" s="20" t="s">
        <v>3905</v>
      </c>
      <c r="G132" s="20" t="s">
        <v>201</v>
      </c>
      <c r="H132" s="20" t="s">
        <v>879</v>
      </c>
      <c r="I132" s="20" t="s">
        <v>3904</v>
      </c>
      <c r="J132" s="22">
        <v>5981.31</v>
      </c>
      <c r="K132" s="22">
        <v>-5980.31</v>
      </c>
      <c r="L132" s="22">
        <v>1</v>
      </c>
    </row>
    <row r="133" spans="1:12" x14ac:dyDescent="0.35">
      <c r="A133" s="24">
        <v>2000400371</v>
      </c>
      <c r="B133" s="29" t="str">
        <f>VLOOKUP(A133,'[1]หน่วยเบิกจ่าย 544 แห่ง'!$B$2:$C$546,2,FALSE)</f>
        <v xml:space="preserve">สพป.สกลนคร เขต 3 </v>
      </c>
      <c r="C133" s="20">
        <v>2000400372</v>
      </c>
      <c r="D133" s="20" t="str">
        <f>VLOOKUP(C133,[1]รวม!$A$2:$C$790,3,FALSE)</f>
        <v>รร.สพป.เขต3 สกลนคร</v>
      </c>
      <c r="E133" s="20" t="s">
        <v>3707</v>
      </c>
      <c r="F133" s="20" t="s">
        <v>3906</v>
      </c>
      <c r="G133" s="20" t="s">
        <v>201</v>
      </c>
      <c r="H133" s="20" t="s">
        <v>879</v>
      </c>
      <c r="I133" s="20" t="s">
        <v>3904</v>
      </c>
      <c r="J133" s="22">
        <v>5981.31</v>
      </c>
      <c r="K133" s="22">
        <v>-5980.31</v>
      </c>
      <c r="L133" s="22">
        <v>1</v>
      </c>
    </row>
    <row r="134" spans="1:12" x14ac:dyDescent="0.35">
      <c r="A134" s="24">
        <v>2000400371</v>
      </c>
      <c r="B134" s="29" t="str">
        <f>VLOOKUP(A134,'[1]หน่วยเบิกจ่าย 544 แห่ง'!$B$2:$C$546,2,FALSE)</f>
        <v xml:space="preserve">สพป.สกลนคร เขต 3 </v>
      </c>
      <c r="C134" s="20">
        <v>2000400372</v>
      </c>
      <c r="D134" s="20" t="str">
        <f>VLOOKUP(C134,[1]รวม!$A$2:$C$790,3,FALSE)</f>
        <v>รร.สพป.เขต3 สกลนคร</v>
      </c>
      <c r="E134" s="20" t="s">
        <v>3707</v>
      </c>
      <c r="F134" s="20" t="s">
        <v>3907</v>
      </c>
      <c r="G134" s="20" t="s">
        <v>201</v>
      </c>
      <c r="H134" s="20" t="s">
        <v>878</v>
      </c>
      <c r="I134" s="20" t="s">
        <v>3908</v>
      </c>
      <c r="J134" s="22">
        <v>70000</v>
      </c>
      <c r="K134" s="22">
        <v>-69999</v>
      </c>
      <c r="L134" s="22">
        <v>1</v>
      </c>
    </row>
    <row r="135" spans="1:12" x14ac:dyDescent="0.35">
      <c r="A135" s="24">
        <v>2000400371</v>
      </c>
      <c r="B135" s="29" t="str">
        <f>VLOOKUP(A135,'[1]หน่วยเบิกจ่าย 544 แห่ง'!$B$2:$C$546,2,FALSE)</f>
        <v xml:space="preserve">สพป.สกลนคร เขต 3 </v>
      </c>
      <c r="C135" s="20">
        <v>2000400372</v>
      </c>
      <c r="D135" s="20" t="str">
        <f>VLOOKUP(C135,[1]รวม!$A$2:$C$790,3,FALSE)</f>
        <v>รร.สพป.เขต3 สกลนคร</v>
      </c>
      <c r="E135" s="20" t="s">
        <v>3707</v>
      </c>
      <c r="F135" s="20" t="s">
        <v>3909</v>
      </c>
      <c r="G135" s="20" t="s">
        <v>201</v>
      </c>
      <c r="H135" s="20" t="s">
        <v>878</v>
      </c>
      <c r="I135" s="20" t="s">
        <v>3908</v>
      </c>
      <c r="J135" s="22">
        <v>66000</v>
      </c>
      <c r="K135" s="22">
        <v>-65999</v>
      </c>
      <c r="L135" s="22">
        <v>1</v>
      </c>
    </row>
    <row r="136" spans="1:12" x14ac:dyDescent="0.35">
      <c r="A136" s="24">
        <v>2000400371</v>
      </c>
      <c r="B136" s="29" t="str">
        <f>VLOOKUP(A136,'[1]หน่วยเบิกจ่าย 544 แห่ง'!$B$2:$C$546,2,FALSE)</f>
        <v xml:space="preserve">สพป.สกลนคร เขต 3 </v>
      </c>
      <c r="C136" s="20">
        <v>2000400372</v>
      </c>
      <c r="D136" s="20" t="str">
        <f>VLOOKUP(C136,[1]รวม!$A$2:$C$790,3,FALSE)</f>
        <v>รร.สพป.เขต3 สกลนคร</v>
      </c>
      <c r="E136" s="20" t="s">
        <v>3707</v>
      </c>
      <c r="F136" s="20" t="s">
        <v>3910</v>
      </c>
      <c r="G136" s="20" t="s">
        <v>201</v>
      </c>
      <c r="H136" s="20" t="s">
        <v>878</v>
      </c>
      <c r="I136" s="20" t="s">
        <v>3908</v>
      </c>
      <c r="J136" s="22">
        <v>81000</v>
      </c>
      <c r="K136" s="22">
        <v>-80999</v>
      </c>
      <c r="L136" s="22">
        <v>1</v>
      </c>
    </row>
    <row r="137" spans="1:12" x14ac:dyDescent="0.35">
      <c r="A137" s="24">
        <v>2000400371</v>
      </c>
      <c r="B137" s="29" t="str">
        <f>VLOOKUP(A137,'[1]หน่วยเบิกจ่าย 544 แห่ง'!$B$2:$C$546,2,FALSE)</f>
        <v xml:space="preserve">สพป.สกลนคร เขต 3 </v>
      </c>
      <c r="C137" s="20">
        <v>2000400372</v>
      </c>
      <c r="D137" s="20" t="str">
        <f>VLOOKUP(C137,[1]รวม!$A$2:$C$790,3,FALSE)</f>
        <v>รร.สพป.เขต3 สกลนคร</v>
      </c>
      <c r="E137" s="20" t="s">
        <v>3707</v>
      </c>
      <c r="F137" s="20" t="s">
        <v>3911</v>
      </c>
      <c r="G137" s="20" t="s">
        <v>201</v>
      </c>
      <c r="H137" s="20" t="s">
        <v>878</v>
      </c>
      <c r="I137" s="20" t="s">
        <v>3912</v>
      </c>
      <c r="J137" s="22">
        <v>12000</v>
      </c>
      <c r="K137" s="22">
        <v>-11999</v>
      </c>
      <c r="L137" s="22">
        <v>1</v>
      </c>
    </row>
    <row r="138" spans="1:12" x14ac:dyDescent="0.35">
      <c r="A138" s="24">
        <v>2000400371</v>
      </c>
      <c r="B138" s="29" t="str">
        <f>VLOOKUP(A138,'[1]หน่วยเบิกจ่าย 544 แห่ง'!$B$2:$C$546,2,FALSE)</f>
        <v xml:space="preserve">สพป.สกลนคร เขต 3 </v>
      </c>
      <c r="C138" s="20">
        <v>2000400372</v>
      </c>
      <c r="D138" s="20" t="str">
        <f>VLOOKUP(C138,[1]รวม!$A$2:$C$790,3,FALSE)</f>
        <v>รร.สพป.เขต3 สกลนคร</v>
      </c>
      <c r="E138" s="20" t="s">
        <v>3707</v>
      </c>
      <c r="F138" s="20" t="s">
        <v>3913</v>
      </c>
      <c r="G138" s="20" t="s">
        <v>201</v>
      </c>
      <c r="H138" s="20" t="s">
        <v>878</v>
      </c>
      <c r="I138" s="20" t="s">
        <v>3912</v>
      </c>
      <c r="J138" s="22">
        <v>200000</v>
      </c>
      <c r="K138" s="22">
        <v>-199999</v>
      </c>
      <c r="L138" s="22">
        <v>1</v>
      </c>
    </row>
    <row r="139" spans="1:12" x14ac:dyDescent="0.35">
      <c r="A139" s="24">
        <v>2000400371</v>
      </c>
      <c r="B139" s="29" t="str">
        <f>VLOOKUP(A139,'[1]หน่วยเบิกจ่าย 544 แห่ง'!$B$2:$C$546,2,FALSE)</f>
        <v xml:space="preserve">สพป.สกลนคร เขต 3 </v>
      </c>
      <c r="C139" s="20">
        <v>2000400372</v>
      </c>
      <c r="D139" s="20" t="str">
        <f>VLOOKUP(C139,[1]รวม!$A$2:$C$790,3,FALSE)</f>
        <v>รร.สพป.เขต3 สกลนคร</v>
      </c>
      <c r="E139" s="20" t="s">
        <v>3707</v>
      </c>
      <c r="F139" s="20" t="s">
        <v>3914</v>
      </c>
      <c r="G139" s="20" t="s">
        <v>201</v>
      </c>
      <c r="H139" s="20" t="s">
        <v>878</v>
      </c>
      <c r="I139" s="20" t="s">
        <v>3912</v>
      </c>
      <c r="J139" s="22">
        <v>20000</v>
      </c>
      <c r="K139" s="22">
        <v>-19999</v>
      </c>
      <c r="L139" s="22">
        <v>1</v>
      </c>
    </row>
    <row r="140" spans="1:12" x14ac:dyDescent="0.35">
      <c r="A140" s="24">
        <v>2000400371</v>
      </c>
      <c r="B140" s="29" t="str">
        <f>VLOOKUP(A140,'[1]หน่วยเบิกจ่าย 544 แห่ง'!$B$2:$C$546,2,FALSE)</f>
        <v xml:space="preserve">สพป.สกลนคร เขต 3 </v>
      </c>
      <c r="C140" s="20">
        <v>2000400372</v>
      </c>
      <c r="D140" s="20" t="str">
        <f>VLOOKUP(C140,[1]รวม!$A$2:$C$790,3,FALSE)</f>
        <v>รร.สพป.เขต3 สกลนคร</v>
      </c>
      <c r="E140" s="20" t="s">
        <v>3707</v>
      </c>
      <c r="F140" s="20" t="s">
        <v>3915</v>
      </c>
      <c r="G140" s="20" t="s">
        <v>201</v>
      </c>
      <c r="H140" s="20" t="s">
        <v>878</v>
      </c>
      <c r="I140" s="20" t="s">
        <v>3916</v>
      </c>
      <c r="J140" s="22">
        <v>40000</v>
      </c>
      <c r="K140" s="22">
        <v>-39999</v>
      </c>
      <c r="L140" s="22">
        <v>1</v>
      </c>
    </row>
    <row r="141" spans="1:12" x14ac:dyDescent="0.35">
      <c r="A141" s="24">
        <v>2000400371</v>
      </c>
      <c r="B141" s="29" t="str">
        <f>VLOOKUP(A141,'[1]หน่วยเบิกจ่าย 544 แห่ง'!$B$2:$C$546,2,FALSE)</f>
        <v xml:space="preserve">สพป.สกลนคร เขต 3 </v>
      </c>
      <c r="C141" s="20">
        <v>2000400372</v>
      </c>
      <c r="D141" s="20" t="str">
        <f>VLOOKUP(C141,[1]รวม!$A$2:$C$790,3,FALSE)</f>
        <v>รร.สพป.เขต3 สกลนคร</v>
      </c>
      <c r="E141" s="20" t="s">
        <v>3707</v>
      </c>
      <c r="F141" s="20" t="s">
        <v>3917</v>
      </c>
      <c r="G141" s="20" t="s">
        <v>201</v>
      </c>
      <c r="H141" s="20" t="s">
        <v>878</v>
      </c>
      <c r="I141" s="20" t="s">
        <v>3916</v>
      </c>
      <c r="J141" s="22">
        <v>70000</v>
      </c>
      <c r="K141" s="22">
        <v>-69999</v>
      </c>
      <c r="L141" s="22">
        <v>1</v>
      </c>
    </row>
    <row r="142" spans="1:12" x14ac:dyDescent="0.35">
      <c r="A142" s="24">
        <v>2000400371</v>
      </c>
      <c r="B142" s="29" t="str">
        <f>VLOOKUP(A142,'[1]หน่วยเบิกจ่าย 544 แห่ง'!$B$2:$C$546,2,FALSE)</f>
        <v xml:space="preserve">สพป.สกลนคร เขต 3 </v>
      </c>
      <c r="C142" s="20">
        <v>2000400372</v>
      </c>
      <c r="D142" s="20" t="str">
        <f>VLOOKUP(C142,[1]รวม!$A$2:$C$790,3,FALSE)</f>
        <v>รร.สพป.เขต3 สกลนคร</v>
      </c>
      <c r="E142" s="20" t="s">
        <v>3707</v>
      </c>
      <c r="F142" s="20" t="s">
        <v>3918</v>
      </c>
      <c r="G142" s="20" t="s">
        <v>201</v>
      </c>
      <c r="H142" s="20" t="s">
        <v>878</v>
      </c>
      <c r="I142" s="20" t="s">
        <v>3916</v>
      </c>
      <c r="J142" s="22">
        <v>80000</v>
      </c>
      <c r="K142" s="22">
        <v>-79999</v>
      </c>
      <c r="L142" s="22">
        <v>1</v>
      </c>
    </row>
    <row r="143" spans="1:12" x14ac:dyDescent="0.35">
      <c r="A143" s="24">
        <v>2000400371</v>
      </c>
      <c r="B143" s="29" t="str">
        <f>VLOOKUP(A143,'[1]หน่วยเบิกจ่าย 544 แห่ง'!$B$2:$C$546,2,FALSE)</f>
        <v xml:space="preserve">สพป.สกลนคร เขต 3 </v>
      </c>
      <c r="C143" s="20">
        <v>2000400372</v>
      </c>
      <c r="D143" s="20" t="str">
        <f>VLOOKUP(C143,[1]รวม!$A$2:$C$790,3,FALSE)</f>
        <v>รร.สพป.เขต3 สกลนคร</v>
      </c>
      <c r="E143" s="20" t="s">
        <v>3707</v>
      </c>
      <c r="F143" s="20" t="s">
        <v>3919</v>
      </c>
      <c r="G143" s="20" t="s">
        <v>201</v>
      </c>
      <c r="H143" s="20" t="s">
        <v>878</v>
      </c>
      <c r="I143" s="20" t="s">
        <v>3920</v>
      </c>
      <c r="J143" s="22">
        <v>35000</v>
      </c>
      <c r="K143" s="22">
        <v>-34999</v>
      </c>
      <c r="L143" s="22">
        <v>1</v>
      </c>
    </row>
    <row r="144" spans="1:12" x14ac:dyDescent="0.35">
      <c r="A144" s="24">
        <v>2000400371</v>
      </c>
      <c r="B144" s="29" t="str">
        <f>VLOOKUP(A144,'[1]หน่วยเบิกจ่าย 544 แห่ง'!$B$2:$C$546,2,FALSE)</f>
        <v xml:space="preserve">สพป.สกลนคร เขต 3 </v>
      </c>
      <c r="C144" s="20">
        <v>2000400372</v>
      </c>
      <c r="D144" s="20" t="str">
        <f>VLOOKUP(C144,[1]รวม!$A$2:$C$790,3,FALSE)</f>
        <v>รร.สพป.เขต3 สกลนคร</v>
      </c>
      <c r="E144" s="20" t="s">
        <v>3707</v>
      </c>
      <c r="F144" s="20" t="s">
        <v>3921</v>
      </c>
      <c r="G144" s="20" t="s">
        <v>201</v>
      </c>
      <c r="H144" s="20" t="s">
        <v>878</v>
      </c>
      <c r="I144" s="20" t="s">
        <v>3922</v>
      </c>
      <c r="J144" s="22">
        <v>13000</v>
      </c>
      <c r="K144" s="22">
        <v>-12999</v>
      </c>
      <c r="L144" s="22">
        <v>1</v>
      </c>
    </row>
    <row r="145" spans="1:12" x14ac:dyDescent="0.35">
      <c r="A145" s="24">
        <v>2000400371</v>
      </c>
      <c r="B145" s="29" t="str">
        <f>VLOOKUP(A145,'[1]หน่วยเบิกจ่าย 544 แห่ง'!$B$2:$C$546,2,FALSE)</f>
        <v xml:space="preserve">สพป.สกลนคร เขต 3 </v>
      </c>
      <c r="C145" s="20">
        <v>2000400372</v>
      </c>
      <c r="D145" s="20" t="str">
        <f>VLOOKUP(C145,[1]รวม!$A$2:$C$790,3,FALSE)</f>
        <v>รร.สพป.เขต3 สกลนคร</v>
      </c>
      <c r="E145" s="20" t="s">
        <v>3707</v>
      </c>
      <c r="F145" s="20" t="s">
        <v>3923</v>
      </c>
      <c r="G145" s="20" t="s">
        <v>201</v>
      </c>
      <c r="H145" s="20" t="s">
        <v>878</v>
      </c>
      <c r="I145" s="20" t="s">
        <v>3922</v>
      </c>
      <c r="J145" s="22">
        <v>9000</v>
      </c>
      <c r="K145" s="22">
        <v>-8999</v>
      </c>
      <c r="L145" s="22">
        <v>1</v>
      </c>
    </row>
    <row r="146" spans="1:12" x14ac:dyDescent="0.35">
      <c r="A146" s="24">
        <v>2000400371</v>
      </c>
      <c r="B146" s="29" t="str">
        <f>VLOOKUP(A146,'[1]หน่วยเบิกจ่าย 544 แห่ง'!$B$2:$C$546,2,FALSE)</f>
        <v xml:space="preserve">สพป.สกลนคร เขต 3 </v>
      </c>
      <c r="C146" s="20">
        <v>2000400372</v>
      </c>
      <c r="D146" s="20" t="str">
        <f>VLOOKUP(C146,[1]รวม!$A$2:$C$790,3,FALSE)</f>
        <v>รร.สพป.เขต3 สกลนคร</v>
      </c>
      <c r="E146" s="20" t="s">
        <v>3707</v>
      </c>
      <c r="F146" s="20" t="s">
        <v>3924</v>
      </c>
      <c r="G146" s="20" t="s">
        <v>201</v>
      </c>
      <c r="H146" s="20" t="s">
        <v>878</v>
      </c>
      <c r="I146" s="20" t="s">
        <v>3922</v>
      </c>
      <c r="J146" s="22">
        <v>8461</v>
      </c>
      <c r="K146" s="22">
        <v>-8460</v>
      </c>
      <c r="L146" s="22">
        <v>1</v>
      </c>
    </row>
    <row r="147" spans="1:12" x14ac:dyDescent="0.35">
      <c r="A147" s="24">
        <v>2000400371</v>
      </c>
      <c r="B147" s="29" t="str">
        <f>VLOOKUP(A147,'[1]หน่วยเบิกจ่าย 544 แห่ง'!$B$2:$C$546,2,FALSE)</f>
        <v xml:space="preserve">สพป.สกลนคร เขต 3 </v>
      </c>
      <c r="C147" s="20">
        <v>2000400372</v>
      </c>
      <c r="D147" s="20" t="str">
        <f>VLOOKUP(C147,[1]รวม!$A$2:$C$790,3,FALSE)</f>
        <v>รร.สพป.เขต3 สกลนคร</v>
      </c>
      <c r="E147" s="20" t="s">
        <v>3707</v>
      </c>
      <c r="F147" s="20" t="s">
        <v>3925</v>
      </c>
      <c r="G147" s="20" t="s">
        <v>201</v>
      </c>
      <c r="H147" s="20" t="s">
        <v>878</v>
      </c>
      <c r="I147" s="20" t="s">
        <v>3922</v>
      </c>
      <c r="J147" s="22">
        <v>25000</v>
      </c>
      <c r="K147" s="22">
        <v>-24999</v>
      </c>
      <c r="L147" s="22">
        <v>1</v>
      </c>
    </row>
    <row r="148" spans="1:12" x14ac:dyDescent="0.35">
      <c r="A148" s="24">
        <v>2000400371</v>
      </c>
      <c r="B148" s="29" t="str">
        <f>VLOOKUP(A148,'[1]หน่วยเบิกจ่าย 544 แห่ง'!$B$2:$C$546,2,FALSE)</f>
        <v xml:space="preserve">สพป.สกลนคร เขต 3 </v>
      </c>
      <c r="C148" s="20">
        <v>2000400372</v>
      </c>
      <c r="D148" s="20" t="str">
        <f>VLOOKUP(C148,[1]รวม!$A$2:$C$790,3,FALSE)</f>
        <v>รร.สพป.เขต3 สกลนคร</v>
      </c>
      <c r="E148" s="20" t="s">
        <v>3707</v>
      </c>
      <c r="F148" s="20" t="s">
        <v>3926</v>
      </c>
      <c r="G148" s="20" t="s">
        <v>201</v>
      </c>
      <c r="H148" s="20" t="s">
        <v>878</v>
      </c>
      <c r="I148" s="20" t="s">
        <v>3927</v>
      </c>
      <c r="J148" s="22">
        <v>8500</v>
      </c>
      <c r="K148" s="22">
        <v>-8499</v>
      </c>
      <c r="L148" s="22">
        <v>1</v>
      </c>
    </row>
    <row r="149" spans="1:12" x14ac:dyDescent="0.35">
      <c r="A149" s="24">
        <v>2000400371</v>
      </c>
      <c r="B149" s="29" t="str">
        <f>VLOOKUP(A149,'[1]หน่วยเบิกจ่าย 544 แห่ง'!$B$2:$C$546,2,FALSE)</f>
        <v xml:space="preserve">สพป.สกลนคร เขต 3 </v>
      </c>
      <c r="C149" s="20">
        <v>2000400372</v>
      </c>
      <c r="D149" s="20" t="str">
        <f>VLOOKUP(C149,[1]รวม!$A$2:$C$790,3,FALSE)</f>
        <v>รร.สพป.เขต3 สกลนคร</v>
      </c>
      <c r="E149" s="20" t="s">
        <v>3707</v>
      </c>
      <c r="F149" s="20" t="s">
        <v>3928</v>
      </c>
      <c r="G149" s="20" t="s">
        <v>201</v>
      </c>
      <c r="H149" s="20" t="s">
        <v>878</v>
      </c>
      <c r="I149" s="20" t="s">
        <v>3927</v>
      </c>
      <c r="J149" s="22">
        <v>8500</v>
      </c>
      <c r="K149" s="22">
        <v>-8499</v>
      </c>
      <c r="L149" s="22">
        <v>1</v>
      </c>
    </row>
    <row r="150" spans="1:12" x14ac:dyDescent="0.35">
      <c r="A150" s="24">
        <v>2000400371</v>
      </c>
      <c r="B150" s="29" t="str">
        <f>VLOOKUP(A150,'[1]หน่วยเบิกจ่าย 544 แห่ง'!$B$2:$C$546,2,FALSE)</f>
        <v xml:space="preserve">สพป.สกลนคร เขต 3 </v>
      </c>
      <c r="C150" s="20">
        <v>2000400372</v>
      </c>
      <c r="D150" s="20" t="str">
        <f>VLOOKUP(C150,[1]รวม!$A$2:$C$790,3,FALSE)</f>
        <v>รร.สพป.เขต3 สกลนคร</v>
      </c>
      <c r="E150" s="20" t="s">
        <v>3707</v>
      </c>
      <c r="F150" s="20" t="s">
        <v>3929</v>
      </c>
      <c r="G150" s="20" t="s">
        <v>201</v>
      </c>
      <c r="H150" s="20" t="s">
        <v>878</v>
      </c>
      <c r="I150" s="20" t="s">
        <v>3930</v>
      </c>
      <c r="J150" s="22">
        <v>15000</v>
      </c>
      <c r="K150" s="22">
        <v>-14999</v>
      </c>
      <c r="L150" s="22">
        <v>1</v>
      </c>
    </row>
    <row r="151" spans="1:12" x14ac:dyDescent="0.35">
      <c r="A151" s="24">
        <v>2000400371</v>
      </c>
      <c r="B151" s="29" t="str">
        <f>VLOOKUP(A151,'[1]หน่วยเบิกจ่าย 544 แห่ง'!$B$2:$C$546,2,FALSE)</f>
        <v xml:space="preserve">สพป.สกลนคร เขต 3 </v>
      </c>
      <c r="C151" s="20">
        <v>2000400372</v>
      </c>
      <c r="D151" s="20" t="str">
        <f>VLOOKUP(C151,[1]รวม!$A$2:$C$790,3,FALSE)</f>
        <v>รร.สพป.เขต3 สกลนคร</v>
      </c>
      <c r="E151" s="20" t="s">
        <v>3707</v>
      </c>
      <c r="F151" s="20" t="s">
        <v>3931</v>
      </c>
      <c r="G151" s="20" t="s">
        <v>201</v>
      </c>
      <c r="H151" s="20" t="s">
        <v>878</v>
      </c>
      <c r="I151" s="20" t="s">
        <v>3932</v>
      </c>
      <c r="J151" s="22">
        <v>38500</v>
      </c>
      <c r="K151" s="22">
        <v>-38499</v>
      </c>
      <c r="L151" s="22">
        <v>1</v>
      </c>
    </row>
    <row r="152" spans="1:12" x14ac:dyDescent="0.35">
      <c r="A152" s="24">
        <v>2000400371</v>
      </c>
      <c r="B152" s="29" t="str">
        <f>VLOOKUP(A152,'[1]หน่วยเบิกจ่าย 544 แห่ง'!$B$2:$C$546,2,FALSE)</f>
        <v xml:space="preserve">สพป.สกลนคร เขต 3 </v>
      </c>
      <c r="C152" s="20">
        <v>2000400372</v>
      </c>
      <c r="D152" s="20" t="str">
        <f>VLOOKUP(C152,[1]รวม!$A$2:$C$790,3,FALSE)</f>
        <v>รร.สพป.เขต3 สกลนคร</v>
      </c>
      <c r="E152" s="20" t="s">
        <v>3707</v>
      </c>
      <c r="F152" s="20" t="s">
        <v>3933</v>
      </c>
      <c r="G152" s="20" t="s">
        <v>201</v>
      </c>
      <c r="H152" s="20" t="s">
        <v>878</v>
      </c>
      <c r="I152" s="20" t="s">
        <v>3934</v>
      </c>
      <c r="J152" s="22">
        <v>13500</v>
      </c>
      <c r="K152" s="22">
        <v>-13499</v>
      </c>
      <c r="L152" s="22">
        <v>1</v>
      </c>
    </row>
    <row r="153" spans="1:12" x14ac:dyDescent="0.35">
      <c r="A153" s="24">
        <v>2000400371</v>
      </c>
      <c r="B153" s="29" t="str">
        <f>VLOOKUP(A153,'[1]หน่วยเบิกจ่าย 544 แห่ง'!$B$2:$C$546,2,FALSE)</f>
        <v xml:space="preserve">สพป.สกลนคร เขต 3 </v>
      </c>
      <c r="C153" s="20">
        <v>2000400372</v>
      </c>
      <c r="D153" s="20" t="str">
        <f>VLOOKUP(C153,[1]รวม!$A$2:$C$790,3,FALSE)</f>
        <v>รร.สพป.เขต3 สกลนคร</v>
      </c>
      <c r="E153" s="20" t="s">
        <v>3707</v>
      </c>
      <c r="F153" s="20" t="s">
        <v>3935</v>
      </c>
      <c r="G153" s="20" t="s">
        <v>201</v>
      </c>
      <c r="H153" s="20" t="s">
        <v>878</v>
      </c>
      <c r="I153" s="20" t="s">
        <v>3936</v>
      </c>
      <c r="J153" s="22">
        <v>16500</v>
      </c>
      <c r="K153" s="22">
        <v>-16499</v>
      </c>
      <c r="L153" s="22">
        <v>1</v>
      </c>
    </row>
    <row r="154" spans="1:12" x14ac:dyDescent="0.35">
      <c r="A154" s="24">
        <v>2000400371</v>
      </c>
      <c r="B154" s="29" t="str">
        <f>VLOOKUP(A154,'[1]หน่วยเบิกจ่าย 544 แห่ง'!$B$2:$C$546,2,FALSE)</f>
        <v xml:space="preserve">สพป.สกลนคร เขต 3 </v>
      </c>
      <c r="C154" s="20">
        <v>2000400372</v>
      </c>
      <c r="D154" s="20" t="str">
        <f>VLOOKUP(C154,[1]รวม!$A$2:$C$790,3,FALSE)</f>
        <v>รร.สพป.เขต3 สกลนคร</v>
      </c>
      <c r="E154" s="20" t="s">
        <v>3707</v>
      </c>
      <c r="F154" s="20" t="s">
        <v>3937</v>
      </c>
      <c r="G154" s="20" t="s">
        <v>201</v>
      </c>
      <c r="H154" s="20" t="s">
        <v>878</v>
      </c>
      <c r="I154" s="20" t="s">
        <v>3936</v>
      </c>
      <c r="J154" s="22">
        <v>8500</v>
      </c>
      <c r="K154" s="22">
        <v>-8499</v>
      </c>
      <c r="L154" s="22">
        <v>1</v>
      </c>
    </row>
    <row r="155" spans="1:12" x14ac:dyDescent="0.35">
      <c r="A155" s="24">
        <v>2000400371</v>
      </c>
      <c r="B155" s="29" t="str">
        <f>VLOOKUP(A155,'[1]หน่วยเบิกจ่าย 544 แห่ง'!$B$2:$C$546,2,FALSE)</f>
        <v xml:space="preserve">สพป.สกลนคร เขต 3 </v>
      </c>
      <c r="C155" s="20">
        <v>2000400372</v>
      </c>
      <c r="D155" s="20" t="str">
        <f>VLOOKUP(C155,[1]รวม!$A$2:$C$790,3,FALSE)</f>
        <v>รร.สพป.เขต3 สกลนคร</v>
      </c>
      <c r="E155" s="20" t="s">
        <v>3707</v>
      </c>
      <c r="F155" s="20" t="s">
        <v>3938</v>
      </c>
      <c r="G155" s="20" t="s">
        <v>201</v>
      </c>
      <c r="H155" s="20" t="s">
        <v>878</v>
      </c>
      <c r="I155" s="20" t="s">
        <v>3939</v>
      </c>
      <c r="J155" s="22">
        <v>16200</v>
      </c>
      <c r="K155" s="22">
        <v>-16199</v>
      </c>
      <c r="L155" s="22">
        <v>1</v>
      </c>
    </row>
    <row r="156" spans="1:12" x14ac:dyDescent="0.35">
      <c r="A156" s="24">
        <v>2000400371</v>
      </c>
      <c r="B156" s="29" t="str">
        <f>VLOOKUP(A156,'[1]หน่วยเบิกจ่าย 544 แห่ง'!$B$2:$C$546,2,FALSE)</f>
        <v xml:space="preserve">สพป.สกลนคร เขต 3 </v>
      </c>
      <c r="C156" s="20">
        <v>2000400372</v>
      </c>
      <c r="D156" s="20" t="str">
        <f>VLOOKUP(C156,[1]รวม!$A$2:$C$790,3,FALSE)</f>
        <v>รร.สพป.เขต3 สกลนคร</v>
      </c>
      <c r="E156" s="20" t="s">
        <v>3707</v>
      </c>
      <c r="F156" s="20" t="s">
        <v>3940</v>
      </c>
      <c r="G156" s="20" t="s">
        <v>201</v>
      </c>
      <c r="H156" s="20" t="s">
        <v>878</v>
      </c>
      <c r="I156" s="20" t="s">
        <v>3941</v>
      </c>
      <c r="J156" s="22">
        <v>5000</v>
      </c>
      <c r="K156" s="22">
        <v>-4999</v>
      </c>
      <c r="L156" s="22">
        <v>1</v>
      </c>
    </row>
    <row r="157" spans="1:12" x14ac:dyDescent="0.35">
      <c r="A157" s="24">
        <v>2000400371</v>
      </c>
      <c r="B157" s="29" t="str">
        <f>VLOOKUP(A157,'[1]หน่วยเบิกจ่าย 544 แห่ง'!$B$2:$C$546,2,FALSE)</f>
        <v xml:space="preserve">สพป.สกลนคร เขต 3 </v>
      </c>
      <c r="C157" s="20">
        <v>2000400372</v>
      </c>
      <c r="D157" s="20" t="str">
        <f>VLOOKUP(C157,[1]รวม!$A$2:$C$790,3,FALSE)</f>
        <v>รร.สพป.เขต3 สกลนคร</v>
      </c>
      <c r="E157" s="20" t="s">
        <v>3707</v>
      </c>
      <c r="F157" s="20" t="s">
        <v>3942</v>
      </c>
      <c r="G157" s="20" t="s">
        <v>201</v>
      </c>
      <c r="H157" s="20" t="s">
        <v>878</v>
      </c>
      <c r="I157" s="20" t="s">
        <v>3941</v>
      </c>
      <c r="J157" s="22">
        <v>5000</v>
      </c>
      <c r="K157" s="22">
        <v>-4999</v>
      </c>
      <c r="L157" s="22">
        <v>1</v>
      </c>
    </row>
    <row r="158" spans="1:12" x14ac:dyDescent="0.35">
      <c r="A158" s="24">
        <v>2000400371</v>
      </c>
      <c r="B158" s="29" t="str">
        <f>VLOOKUP(A158,'[1]หน่วยเบิกจ่าย 544 แห่ง'!$B$2:$C$546,2,FALSE)</f>
        <v xml:space="preserve">สพป.สกลนคร เขต 3 </v>
      </c>
      <c r="C158" s="20">
        <v>2000400372</v>
      </c>
      <c r="D158" s="20" t="str">
        <f>VLOOKUP(C158,[1]รวม!$A$2:$C$790,3,FALSE)</f>
        <v>รร.สพป.เขต3 สกลนคร</v>
      </c>
      <c r="E158" s="20" t="s">
        <v>3707</v>
      </c>
      <c r="F158" s="20" t="s">
        <v>3943</v>
      </c>
      <c r="G158" s="20" t="s">
        <v>201</v>
      </c>
      <c r="H158" s="20" t="s">
        <v>878</v>
      </c>
      <c r="I158" s="20" t="s">
        <v>3941</v>
      </c>
      <c r="J158" s="22">
        <v>5000</v>
      </c>
      <c r="K158" s="22">
        <v>-4999</v>
      </c>
      <c r="L158" s="22">
        <v>1</v>
      </c>
    </row>
    <row r="159" spans="1:12" x14ac:dyDescent="0.35">
      <c r="A159" s="24">
        <v>2000400371</v>
      </c>
      <c r="B159" s="29" t="str">
        <f>VLOOKUP(A159,'[1]หน่วยเบิกจ่าย 544 แห่ง'!$B$2:$C$546,2,FALSE)</f>
        <v xml:space="preserve">สพป.สกลนคร เขต 3 </v>
      </c>
      <c r="C159" s="20">
        <v>2000400372</v>
      </c>
      <c r="D159" s="20" t="str">
        <f>VLOOKUP(C159,[1]รวม!$A$2:$C$790,3,FALSE)</f>
        <v>รร.สพป.เขต3 สกลนคร</v>
      </c>
      <c r="E159" s="20" t="s">
        <v>3707</v>
      </c>
      <c r="F159" s="20" t="s">
        <v>3944</v>
      </c>
      <c r="G159" s="20" t="s">
        <v>201</v>
      </c>
      <c r="H159" s="20" t="s">
        <v>878</v>
      </c>
      <c r="I159" s="20" t="s">
        <v>3941</v>
      </c>
      <c r="J159" s="22">
        <v>5000</v>
      </c>
      <c r="K159" s="22">
        <v>-4999</v>
      </c>
      <c r="L159" s="22">
        <v>1</v>
      </c>
    </row>
    <row r="160" spans="1:12" x14ac:dyDescent="0.35">
      <c r="A160" s="24">
        <v>2000400371</v>
      </c>
      <c r="B160" s="29" t="str">
        <f>VLOOKUP(A160,'[1]หน่วยเบิกจ่าย 544 แห่ง'!$B$2:$C$546,2,FALSE)</f>
        <v xml:space="preserve">สพป.สกลนคร เขต 3 </v>
      </c>
      <c r="C160" s="20">
        <v>2000400372</v>
      </c>
      <c r="D160" s="20" t="str">
        <f>VLOOKUP(C160,[1]รวม!$A$2:$C$790,3,FALSE)</f>
        <v>รร.สพป.เขต3 สกลนคร</v>
      </c>
      <c r="E160" s="20" t="s">
        <v>3707</v>
      </c>
      <c r="F160" s="20" t="s">
        <v>3945</v>
      </c>
      <c r="G160" s="20" t="s">
        <v>201</v>
      </c>
      <c r="H160" s="20" t="s">
        <v>878</v>
      </c>
      <c r="I160" s="20" t="s">
        <v>3941</v>
      </c>
      <c r="J160" s="22">
        <v>5000</v>
      </c>
      <c r="K160" s="22">
        <v>-4999</v>
      </c>
      <c r="L160" s="22">
        <v>1</v>
      </c>
    </row>
    <row r="161" spans="1:12" x14ac:dyDescent="0.35">
      <c r="A161" s="24">
        <v>2000400371</v>
      </c>
      <c r="B161" s="29" t="str">
        <f>VLOOKUP(A161,'[1]หน่วยเบิกจ่าย 544 แห่ง'!$B$2:$C$546,2,FALSE)</f>
        <v xml:space="preserve">สพป.สกลนคร เขต 3 </v>
      </c>
      <c r="C161" s="20">
        <v>2000400372</v>
      </c>
      <c r="D161" s="20" t="str">
        <f>VLOOKUP(C161,[1]รวม!$A$2:$C$790,3,FALSE)</f>
        <v>รร.สพป.เขต3 สกลนคร</v>
      </c>
      <c r="E161" s="20" t="s">
        <v>3707</v>
      </c>
      <c r="F161" s="20" t="s">
        <v>3946</v>
      </c>
      <c r="G161" s="20" t="s">
        <v>201</v>
      </c>
      <c r="H161" s="20" t="s">
        <v>878</v>
      </c>
      <c r="I161" s="20" t="s">
        <v>3941</v>
      </c>
      <c r="J161" s="22">
        <v>5000</v>
      </c>
      <c r="K161" s="22">
        <v>-4999</v>
      </c>
      <c r="L161" s="22">
        <v>1</v>
      </c>
    </row>
    <row r="162" spans="1:12" x14ac:dyDescent="0.35">
      <c r="A162" s="24">
        <v>2000400371</v>
      </c>
      <c r="B162" s="29" t="str">
        <f>VLOOKUP(A162,'[1]หน่วยเบิกจ่าย 544 แห่ง'!$B$2:$C$546,2,FALSE)</f>
        <v xml:space="preserve">สพป.สกลนคร เขต 3 </v>
      </c>
      <c r="C162" s="20">
        <v>2000400372</v>
      </c>
      <c r="D162" s="20" t="str">
        <f>VLOOKUP(C162,[1]รวม!$A$2:$C$790,3,FALSE)</f>
        <v>รร.สพป.เขต3 สกลนคร</v>
      </c>
      <c r="E162" s="20" t="s">
        <v>3707</v>
      </c>
      <c r="F162" s="20" t="s">
        <v>3947</v>
      </c>
      <c r="G162" s="20" t="s">
        <v>201</v>
      </c>
      <c r="H162" s="20" t="s">
        <v>878</v>
      </c>
      <c r="I162" s="20" t="s">
        <v>3941</v>
      </c>
      <c r="J162" s="22">
        <v>5000</v>
      </c>
      <c r="K162" s="22">
        <v>-4999</v>
      </c>
      <c r="L162" s="22">
        <v>1</v>
      </c>
    </row>
    <row r="163" spans="1:12" x14ac:dyDescent="0.35">
      <c r="A163" s="24">
        <v>2000400371</v>
      </c>
      <c r="B163" s="29" t="str">
        <f>VLOOKUP(A163,'[1]หน่วยเบิกจ่าย 544 แห่ง'!$B$2:$C$546,2,FALSE)</f>
        <v xml:space="preserve">สพป.สกลนคร เขต 3 </v>
      </c>
      <c r="C163" s="20">
        <v>2000400372</v>
      </c>
      <c r="D163" s="20" t="str">
        <f>VLOOKUP(C163,[1]รวม!$A$2:$C$790,3,FALSE)</f>
        <v>รร.สพป.เขต3 สกลนคร</v>
      </c>
      <c r="E163" s="20" t="s">
        <v>3707</v>
      </c>
      <c r="F163" s="20" t="s">
        <v>3948</v>
      </c>
      <c r="G163" s="20" t="s">
        <v>201</v>
      </c>
      <c r="H163" s="20" t="s">
        <v>878</v>
      </c>
      <c r="I163" s="20" t="s">
        <v>3941</v>
      </c>
      <c r="J163" s="22">
        <v>5000</v>
      </c>
      <c r="K163" s="22">
        <v>-4999</v>
      </c>
      <c r="L163" s="22">
        <v>1</v>
      </c>
    </row>
    <row r="164" spans="1:12" x14ac:dyDescent="0.35">
      <c r="A164" s="24">
        <v>2000400371</v>
      </c>
      <c r="B164" s="29" t="str">
        <f>VLOOKUP(A164,'[1]หน่วยเบิกจ่าย 544 แห่ง'!$B$2:$C$546,2,FALSE)</f>
        <v xml:space="preserve">สพป.สกลนคร เขต 3 </v>
      </c>
      <c r="C164" s="20">
        <v>2000400372</v>
      </c>
      <c r="D164" s="20" t="str">
        <f>VLOOKUP(C164,[1]รวม!$A$2:$C$790,3,FALSE)</f>
        <v>รร.สพป.เขต3 สกลนคร</v>
      </c>
      <c r="E164" s="20" t="s">
        <v>3707</v>
      </c>
      <c r="F164" s="20" t="s">
        <v>3949</v>
      </c>
      <c r="G164" s="20" t="s">
        <v>201</v>
      </c>
      <c r="H164" s="20" t="s">
        <v>878</v>
      </c>
      <c r="I164" s="20" t="s">
        <v>3941</v>
      </c>
      <c r="J164" s="22">
        <v>5000</v>
      </c>
      <c r="K164" s="22">
        <v>-4999</v>
      </c>
      <c r="L164" s="22">
        <v>1</v>
      </c>
    </row>
    <row r="165" spans="1:12" x14ac:dyDescent="0.35">
      <c r="A165" s="24">
        <v>2000400371</v>
      </c>
      <c r="B165" s="29" t="str">
        <f>VLOOKUP(A165,'[1]หน่วยเบิกจ่าย 544 แห่ง'!$B$2:$C$546,2,FALSE)</f>
        <v xml:space="preserve">สพป.สกลนคร เขต 3 </v>
      </c>
      <c r="C165" s="20">
        <v>2000400372</v>
      </c>
      <c r="D165" s="20" t="str">
        <f>VLOOKUP(C165,[1]รวม!$A$2:$C$790,3,FALSE)</f>
        <v>รร.สพป.เขต3 สกลนคร</v>
      </c>
      <c r="E165" s="20" t="s">
        <v>3707</v>
      </c>
      <c r="F165" s="20" t="s">
        <v>3950</v>
      </c>
      <c r="G165" s="20" t="s">
        <v>201</v>
      </c>
      <c r="H165" s="20" t="s">
        <v>878</v>
      </c>
      <c r="I165" s="20" t="s">
        <v>3941</v>
      </c>
      <c r="J165" s="22">
        <v>5000</v>
      </c>
      <c r="K165" s="22">
        <v>-4999</v>
      </c>
      <c r="L165" s="22">
        <v>1</v>
      </c>
    </row>
    <row r="166" spans="1:12" x14ac:dyDescent="0.35">
      <c r="A166" s="24">
        <v>2000400371</v>
      </c>
      <c r="B166" s="29" t="str">
        <f>VLOOKUP(A166,'[1]หน่วยเบิกจ่าย 544 แห่ง'!$B$2:$C$546,2,FALSE)</f>
        <v xml:space="preserve">สพป.สกลนคร เขต 3 </v>
      </c>
      <c r="C166" s="20">
        <v>2000400372</v>
      </c>
      <c r="D166" s="20" t="str">
        <f>VLOOKUP(C166,[1]รวม!$A$2:$C$790,3,FALSE)</f>
        <v>รร.สพป.เขต3 สกลนคร</v>
      </c>
      <c r="E166" s="20" t="s">
        <v>3707</v>
      </c>
      <c r="F166" s="20" t="s">
        <v>3951</v>
      </c>
      <c r="G166" s="20" t="s">
        <v>201</v>
      </c>
      <c r="H166" s="20" t="s">
        <v>878</v>
      </c>
      <c r="I166" s="20" t="s">
        <v>3941</v>
      </c>
      <c r="J166" s="22">
        <v>5000</v>
      </c>
      <c r="K166" s="22">
        <v>-4999</v>
      </c>
      <c r="L166" s="22">
        <v>1</v>
      </c>
    </row>
    <row r="167" spans="1:12" x14ac:dyDescent="0.35">
      <c r="A167" s="24">
        <v>2000400371</v>
      </c>
      <c r="B167" s="29" t="str">
        <f>VLOOKUP(A167,'[1]หน่วยเบิกจ่าย 544 แห่ง'!$B$2:$C$546,2,FALSE)</f>
        <v xml:space="preserve">สพป.สกลนคร เขต 3 </v>
      </c>
      <c r="C167" s="20">
        <v>2000400372</v>
      </c>
      <c r="D167" s="20" t="str">
        <f>VLOOKUP(C167,[1]รวม!$A$2:$C$790,3,FALSE)</f>
        <v>รร.สพป.เขต3 สกลนคร</v>
      </c>
      <c r="E167" s="20" t="s">
        <v>3707</v>
      </c>
      <c r="F167" s="20" t="s">
        <v>3952</v>
      </c>
      <c r="G167" s="20" t="s">
        <v>201</v>
      </c>
      <c r="H167" s="20" t="s">
        <v>878</v>
      </c>
      <c r="I167" s="20" t="s">
        <v>3941</v>
      </c>
      <c r="J167" s="22">
        <v>5000</v>
      </c>
      <c r="K167" s="22">
        <v>-4999</v>
      </c>
      <c r="L167" s="22">
        <v>1</v>
      </c>
    </row>
    <row r="168" spans="1:12" x14ac:dyDescent="0.35">
      <c r="A168" s="24">
        <v>2000400371</v>
      </c>
      <c r="B168" s="29" t="str">
        <f>VLOOKUP(A168,'[1]หน่วยเบิกจ่าย 544 แห่ง'!$B$2:$C$546,2,FALSE)</f>
        <v xml:space="preserve">สพป.สกลนคร เขต 3 </v>
      </c>
      <c r="C168" s="20">
        <v>2000400372</v>
      </c>
      <c r="D168" s="20" t="str">
        <f>VLOOKUP(C168,[1]รวม!$A$2:$C$790,3,FALSE)</f>
        <v>รร.สพป.เขต3 สกลนคร</v>
      </c>
      <c r="E168" s="20" t="s">
        <v>3707</v>
      </c>
      <c r="F168" s="20" t="s">
        <v>3953</v>
      </c>
      <c r="G168" s="20" t="s">
        <v>201</v>
      </c>
      <c r="H168" s="20" t="s">
        <v>878</v>
      </c>
      <c r="I168" s="20" t="s">
        <v>3954</v>
      </c>
      <c r="J168" s="22">
        <v>46500</v>
      </c>
      <c r="K168" s="22">
        <v>-46499</v>
      </c>
      <c r="L168" s="22">
        <v>1</v>
      </c>
    </row>
    <row r="169" spans="1:12" x14ac:dyDescent="0.35">
      <c r="A169" s="24">
        <v>2000400371</v>
      </c>
      <c r="B169" s="29" t="str">
        <f>VLOOKUP(A169,'[1]หน่วยเบิกจ่าย 544 แห่ง'!$B$2:$C$546,2,FALSE)</f>
        <v xml:space="preserve">สพป.สกลนคร เขต 3 </v>
      </c>
      <c r="C169" s="20">
        <v>2000400372</v>
      </c>
      <c r="D169" s="20" t="str">
        <f>VLOOKUP(C169,[1]รวม!$A$2:$C$790,3,FALSE)</f>
        <v>รร.สพป.เขต3 สกลนคร</v>
      </c>
      <c r="E169" s="20" t="s">
        <v>3707</v>
      </c>
      <c r="F169" s="20" t="s">
        <v>3955</v>
      </c>
      <c r="G169" s="20" t="s">
        <v>201</v>
      </c>
      <c r="H169" s="20" t="s">
        <v>878</v>
      </c>
      <c r="I169" s="20" t="s">
        <v>3956</v>
      </c>
      <c r="J169" s="22">
        <v>6800</v>
      </c>
      <c r="K169" s="22">
        <v>-6799</v>
      </c>
      <c r="L169" s="22">
        <v>1</v>
      </c>
    </row>
    <row r="170" spans="1:12" x14ac:dyDescent="0.35">
      <c r="A170" s="24">
        <v>2000400371</v>
      </c>
      <c r="B170" s="29" t="str">
        <f>VLOOKUP(A170,'[1]หน่วยเบิกจ่าย 544 แห่ง'!$B$2:$C$546,2,FALSE)</f>
        <v xml:space="preserve">สพป.สกลนคร เขต 3 </v>
      </c>
      <c r="C170" s="20">
        <v>2000400372</v>
      </c>
      <c r="D170" s="20" t="str">
        <f>VLOOKUP(C170,[1]รวม!$A$2:$C$790,3,FALSE)</f>
        <v>รร.สพป.เขต3 สกลนคร</v>
      </c>
      <c r="E170" s="20" t="s">
        <v>3707</v>
      </c>
      <c r="F170" s="20" t="s">
        <v>3957</v>
      </c>
      <c r="G170" s="20" t="s">
        <v>201</v>
      </c>
      <c r="H170" s="20" t="s">
        <v>878</v>
      </c>
      <c r="I170" s="20" t="s">
        <v>3958</v>
      </c>
      <c r="J170" s="22">
        <v>20000</v>
      </c>
      <c r="K170" s="22">
        <v>-19999</v>
      </c>
      <c r="L170" s="22">
        <v>1</v>
      </c>
    </row>
    <row r="171" spans="1:12" x14ac:dyDescent="0.35">
      <c r="A171" s="24">
        <v>2000400371</v>
      </c>
      <c r="B171" s="29" t="str">
        <f>VLOOKUP(A171,'[1]หน่วยเบิกจ่าย 544 แห่ง'!$B$2:$C$546,2,FALSE)</f>
        <v xml:space="preserve">สพป.สกลนคร เขต 3 </v>
      </c>
      <c r="C171" s="20">
        <v>2000400372</v>
      </c>
      <c r="D171" s="20" t="str">
        <f>VLOOKUP(C171,[1]รวม!$A$2:$C$790,3,FALSE)</f>
        <v>รร.สพป.เขต3 สกลนคร</v>
      </c>
      <c r="E171" s="20" t="s">
        <v>3707</v>
      </c>
      <c r="F171" s="20" t="s">
        <v>3959</v>
      </c>
      <c r="G171" s="20" t="s">
        <v>201</v>
      </c>
      <c r="H171" s="20" t="s">
        <v>878</v>
      </c>
      <c r="I171" s="20" t="s">
        <v>3960</v>
      </c>
      <c r="J171" s="22">
        <v>10000</v>
      </c>
      <c r="K171" s="22">
        <v>-9999</v>
      </c>
      <c r="L171" s="22">
        <v>1</v>
      </c>
    </row>
    <row r="172" spans="1:12" x14ac:dyDescent="0.35">
      <c r="A172" s="24">
        <v>2000400371</v>
      </c>
      <c r="B172" s="29" t="str">
        <f>VLOOKUP(A172,'[1]หน่วยเบิกจ่าย 544 แห่ง'!$B$2:$C$546,2,FALSE)</f>
        <v xml:space="preserve">สพป.สกลนคร เขต 3 </v>
      </c>
      <c r="C172" s="20">
        <v>2000400372</v>
      </c>
      <c r="D172" s="20" t="str">
        <f>VLOOKUP(C172,[1]รวม!$A$2:$C$790,3,FALSE)</f>
        <v>รร.สพป.เขต3 สกลนคร</v>
      </c>
      <c r="E172" s="20" t="s">
        <v>3707</v>
      </c>
      <c r="F172" s="20" t="s">
        <v>3961</v>
      </c>
      <c r="G172" s="20" t="s">
        <v>201</v>
      </c>
      <c r="H172" s="20" t="s">
        <v>878</v>
      </c>
      <c r="I172" s="20" t="s">
        <v>3960</v>
      </c>
      <c r="J172" s="22">
        <v>10000</v>
      </c>
      <c r="K172" s="22">
        <v>-9999</v>
      </c>
      <c r="L172" s="22">
        <v>1</v>
      </c>
    </row>
    <row r="173" spans="1:12" x14ac:dyDescent="0.35">
      <c r="A173" s="24">
        <v>2000400371</v>
      </c>
      <c r="B173" s="29" t="str">
        <f>VLOOKUP(A173,'[1]หน่วยเบิกจ่าย 544 แห่ง'!$B$2:$C$546,2,FALSE)</f>
        <v xml:space="preserve">สพป.สกลนคร เขต 3 </v>
      </c>
      <c r="C173" s="20">
        <v>2000400372</v>
      </c>
      <c r="D173" s="20" t="str">
        <f>VLOOKUP(C173,[1]รวม!$A$2:$C$790,3,FALSE)</f>
        <v>รร.สพป.เขต3 สกลนคร</v>
      </c>
      <c r="E173" s="20" t="s">
        <v>3707</v>
      </c>
      <c r="F173" s="20" t="s">
        <v>3962</v>
      </c>
      <c r="G173" s="20" t="s">
        <v>201</v>
      </c>
      <c r="H173" s="20" t="s">
        <v>878</v>
      </c>
      <c r="I173" s="20" t="s">
        <v>3960</v>
      </c>
      <c r="J173" s="22">
        <v>15000</v>
      </c>
      <c r="K173" s="22">
        <v>-14999</v>
      </c>
      <c r="L173" s="22">
        <v>1</v>
      </c>
    </row>
    <row r="174" spans="1:12" x14ac:dyDescent="0.35">
      <c r="A174" s="24">
        <v>2000400371</v>
      </c>
      <c r="B174" s="29" t="str">
        <f>VLOOKUP(A174,'[1]หน่วยเบิกจ่าย 544 แห่ง'!$B$2:$C$546,2,FALSE)</f>
        <v xml:space="preserve">สพป.สกลนคร เขต 3 </v>
      </c>
      <c r="C174" s="20">
        <v>2000400372</v>
      </c>
      <c r="D174" s="20" t="str">
        <f>VLOOKUP(C174,[1]รวม!$A$2:$C$790,3,FALSE)</f>
        <v>รร.สพป.เขต3 สกลนคร</v>
      </c>
      <c r="E174" s="20" t="s">
        <v>3707</v>
      </c>
      <c r="F174" s="20" t="s">
        <v>3963</v>
      </c>
      <c r="G174" s="20" t="s">
        <v>201</v>
      </c>
      <c r="H174" s="20" t="s">
        <v>878</v>
      </c>
      <c r="I174" s="20" t="s">
        <v>3964</v>
      </c>
      <c r="J174" s="22">
        <v>7000</v>
      </c>
      <c r="K174" s="22">
        <v>-6999</v>
      </c>
      <c r="L174" s="22">
        <v>1</v>
      </c>
    </row>
    <row r="175" spans="1:12" x14ac:dyDescent="0.35">
      <c r="A175" s="24">
        <v>2000400371</v>
      </c>
      <c r="B175" s="29" t="str">
        <f>VLOOKUP(A175,'[1]หน่วยเบิกจ่าย 544 แห่ง'!$B$2:$C$546,2,FALSE)</f>
        <v xml:space="preserve">สพป.สกลนคร เขต 3 </v>
      </c>
      <c r="C175" s="20">
        <v>2000400372</v>
      </c>
      <c r="D175" s="20" t="str">
        <f>VLOOKUP(C175,[1]รวม!$A$2:$C$790,3,FALSE)</f>
        <v>รร.สพป.เขต3 สกลนคร</v>
      </c>
      <c r="E175" s="20" t="s">
        <v>3707</v>
      </c>
      <c r="F175" s="20" t="s">
        <v>3965</v>
      </c>
      <c r="G175" s="20" t="s">
        <v>201</v>
      </c>
      <c r="H175" s="20" t="s">
        <v>878</v>
      </c>
      <c r="I175" s="20" t="s">
        <v>3966</v>
      </c>
      <c r="J175" s="22">
        <v>8700</v>
      </c>
      <c r="K175" s="22">
        <v>-8699</v>
      </c>
      <c r="L175" s="22">
        <v>1</v>
      </c>
    </row>
    <row r="176" spans="1:12" x14ac:dyDescent="0.35">
      <c r="A176" s="24">
        <v>2000400371</v>
      </c>
      <c r="B176" s="29" t="str">
        <f>VLOOKUP(A176,'[1]หน่วยเบิกจ่าย 544 แห่ง'!$B$2:$C$546,2,FALSE)</f>
        <v xml:space="preserve">สพป.สกลนคร เขต 3 </v>
      </c>
      <c r="C176" s="20">
        <v>2000400372</v>
      </c>
      <c r="D176" s="20" t="str">
        <f>VLOOKUP(C176,[1]รวม!$A$2:$C$790,3,FALSE)</f>
        <v>รร.สพป.เขต3 สกลนคร</v>
      </c>
      <c r="E176" s="20" t="s">
        <v>3707</v>
      </c>
      <c r="F176" s="20" t="s">
        <v>3967</v>
      </c>
      <c r="G176" s="20" t="s">
        <v>201</v>
      </c>
      <c r="H176" s="20" t="s">
        <v>878</v>
      </c>
      <c r="I176" s="20" t="s">
        <v>3968</v>
      </c>
      <c r="J176" s="22">
        <v>26000</v>
      </c>
      <c r="K176" s="22">
        <v>-25999</v>
      </c>
      <c r="L176" s="22">
        <v>1</v>
      </c>
    </row>
    <row r="177" spans="1:12" x14ac:dyDescent="0.35">
      <c r="A177" s="24">
        <v>2000400371</v>
      </c>
      <c r="B177" s="29" t="str">
        <f>VLOOKUP(A177,'[1]หน่วยเบิกจ่าย 544 แห่ง'!$B$2:$C$546,2,FALSE)</f>
        <v xml:space="preserve">สพป.สกลนคร เขต 3 </v>
      </c>
      <c r="C177" s="20">
        <v>2000400372</v>
      </c>
      <c r="D177" s="20" t="str">
        <f>VLOOKUP(C177,[1]รวม!$A$2:$C$790,3,FALSE)</f>
        <v>รร.สพป.เขต3 สกลนคร</v>
      </c>
      <c r="E177" s="20" t="s">
        <v>3707</v>
      </c>
      <c r="F177" s="20" t="s">
        <v>3969</v>
      </c>
      <c r="G177" s="20" t="s">
        <v>201</v>
      </c>
      <c r="H177" s="20" t="s">
        <v>878</v>
      </c>
      <c r="I177" s="20" t="s">
        <v>3968</v>
      </c>
      <c r="J177" s="22">
        <v>6500</v>
      </c>
      <c r="K177" s="22">
        <v>-6499</v>
      </c>
      <c r="L177" s="22">
        <v>1</v>
      </c>
    </row>
    <row r="178" spans="1:12" x14ac:dyDescent="0.35">
      <c r="A178" s="24">
        <v>2000400371</v>
      </c>
      <c r="B178" s="29" t="str">
        <f>VLOOKUP(A178,'[1]หน่วยเบิกจ่าย 544 แห่ง'!$B$2:$C$546,2,FALSE)</f>
        <v xml:space="preserve">สพป.สกลนคร เขต 3 </v>
      </c>
      <c r="C178" s="20">
        <v>2000400372</v>
      </c>
      <c r="D178" s="20" t="str">
        <f>VLOOKUP(C178,[1]รวม!$A$2:$C$790,3,FALSE)</f>
        <v>รร.สพป.เขต3 สกลนคร</v>
      </c>
      <c r="E178" s="20" t="s">
        <v>3707</v>
      </c>
      <c r="F178" s="20" t="s">
        <v>3970</v>
      </c>
      <c r="G178" s="20" t="s">
        <v>201</v>
      </c>
      <c r="H178" s="20" t="s">
        <v>878</v>
      </c>
      <c r="I178" s="20" t="s">
        <v>3968</v>
      </c>
      <c r="J178" s="22">
        <v>6800</v>
      </c>
      <c r="K178" s="22">
        <v>-6799</v>
      </c>
      <c r="L178" s="22">
        <v>1</v>
      </c>
    </row>
    <row r="179" spans="1:12" x14ac:dyDescent="0.35">
      <c r="A179" s="24">
        <v>2000400371</v>
      </c>
      <c r="B179" s="29" t="str">
        <f>VLOOKUP(A179,'[1]หน่วยเบิกจ่าย 544 แห่ง'!$B$2:$C$546,2,FALSE)</f>
        <v xml:space="preserve">สพป.สกลนคร เขต 3 </v>
      </c>
      <c r="C179" s="20">
        <v>2000400372</v>
      </c>
      <c r="D179" s="20" t="str">
        <f>VLOOKUP(C179,[1]รวม!$A$2:$C$790,3,FALSE)</f>
        <v>รร.สพป.เขต3 สกลนคร</v>
      </c>
      <c r="E179" s="20" t="s">
        <v>3707</v>
      </c>
      <c r="F179" s="20" t="s">
        <v>3971</v>
      </c>
      <c r="G179" s="20" t="s">
        <v>201</v>
      </c>
      <c r="H179" s="20" t="s">
        <v>878</v>
      </c>
      <c r="I179" s="20" t="s">
        <v>3968</v>
      </c>
      <c r="J179" s="22">
        <v>6800</v>
      </c>
      <c r="K179" s="22">
        <v>-6799</v>
      </c>
      <c r="L179" s="22">
        <v>1</v>
      </c>
    </row>
    <row r="180" spans="1:12" x14ac:dyDescent="0.35">
      <c r="A180" s="24">
        <v>2000400371</v>
      </c>
      <c r="B180" s="29" t="str">
        <f>VLOOKUP(A180,'[1]หน่วยเบิกจ่าย 544 แห่ง'!$B$2:$C$546,2,FALSE)</f>
        <v xml:space="preserve">สพป.สกลนคร เขต 3 </v>
      </c>
      <c r="C180" s="20">
        <v>2000400372</v>
      </c>
      <c r="D180" s="20" t="str">
        <f>VLOOKUP(C180,[1]รวม!$A$2:$C$790,3,FALSE)</f>
        <v>รร.สพป.เขต3 สกลนคร</v>
      </c>
      <c r="E180" s="20" t="s">
        <v>3707</v>
      </c>
      <c r="F180" s="20" t="s">
        <v>3972</v>
      </c>
      <c r="G180" s="20" t="s">
        <v>201</v>
      </c>
      <c r="H180" s="20" t="s">
        <v>878</v>
      </c>
      <c r="I180" s="20" t="s">
        <v>3968</v>
      </c>
      <c r="J180" s="22">
        <v>6800</v>
      </c>
      <c r="K180" s="22">
        <v>-6799</v>
      </c>
      <c r="L180" s="22">
        <v>1</v>
      </c>
    </row>
    <row r="181" spans="1:12" x14ac:dyDescent="0.35">
      <c r="A181" s="24">
        <v>2000400371</v>
      </c>
      <c r="B181" s="29" t="str">
        <f>VLOOKUP(A181,'[1]หน่วยเบิกจ่าย 544 แห่ง'!$B$2:$C$546,2,FALSE)</f>
        <v xml:space="preserve">สพป.สกลนคร เขต 3 </v>
      </c>
      <c r="C181" s="20">
        <v>2000400372</v>
      </c>
      <c r="D181" s="20" t="str">
        <f>VLOOKUP(C181,[1]รวม!$A$2:$C$790,3,FALSE)</f>
        <v>รร.สพป.เขต3 สกลนคร</v>
      </c>
      <c r="E181" s="20" t="s">
        <v>3707</v>
      </c>
      <c r="F181" s="20" t="s">
        <v>3973</v>
      </c>
      <c r="G181" s="20" t="s">
        <v>201</v>
      </c>
      <c r="H181" s="20" t="s">
        <v>878</v>
      </c>
      <c r="I181" s="20" t="s">
        <v>3968</v>
      </c>
      <c r="J181" s="22">
        <v>8000</v>
      </c>
      <c r="K181" s="22">
        <v>-7999</v>
      </c>
      <c r="L181" s="22">
        <v>1</v>
      </c>
    </row>
    <row r="182" spans="1:12" x14ac:dyDescent="0.35">
      <c r="A182" s="24">
        <v>2000400371</v>
      </c>
      <c r="B182" s="29" t="str">
        <f>VLOOKUP(A182,'[1]หน่วยเบิกจ่าย 544 แห่ง'!$B$2:$C$546,2,FALSE)</f>
        <v xml:space="preserve">สพป.สกลนคร เขต 3 </v>
      </c>
      <c r="C182" s="20">
        <v>2000400372</v>
      </c>
      <c r="D182" s="20" t="str">
        <f>VLOOKUP(C182,[1]รวม!$A$2:$C$790,3,FALSE)</f>
        <v>รร.สพป.เขต3 สกลนคร</v>
      </c>
      <c r="E182" s="20" t="s">
        <v>3707</v>
      </c>
      <c r="F182" s="20" t="s">
        <v>3974</v>
      </c>
      <c r="G182" s="20" t="s">
        <v>201</v>
      </c>
      <c r="H182" s="20" t="s">
        <v>878</v>
      </c>
      <c r="I182" s="20" t="s">
        <v>3975</v>
      </c>
      <c r="J182" s="22">
        <v>9700</v>
      </c>
      <c r="K182" s="22">
        <v>-9699</v>
      </c>
      <c r="L182" s="22">
        <v>1</v>
      </c>
    </row>
    <row r="183" spans="1:12" x14ac:dyDescent="0.35">
      <c r="A183" s="24">
        <v>2000400371</v>
      </c>
      <c r="B183" s="29" t="str">
        <f>VLOOKUP(A183,'[1]หน่วยเบิกจ่าย 544 แห่ง'!$B$2:$C$546,2,FALSE)</f>
        <v xml:space="preserve">สพป.สกลนคร เขต 3 </v>
      </c>
      <c r="C183" s="20">
        <v>2000400372</v>
      </c>
      <c r="D183" s="20" t="str">
        <f>VLOOKUP(C183,[1]รวม!$A$2:$C$790,3,FALSE)</f>
        <v>รร.สพป.เขต3 สกลนคร</v>
      </c>
      <c r="E183" s="20" t="s">
        <v>3707</v>
      </c>
      <c r="F183" s="20" t="s">
        <v>3976</v>
      </c>
      <c r="G183" s="20" t="s">
        <v>201</v>
      </c>
      <c r="H183" s="20" t="s">
        <v>878</v>
      </c>
      <c r="I183" s="20" t="s">
        <v>3977</v>
      </c>
      <c r="J183" s="22">
        <v>26700</v>
      </c>
      <c r="K183" s="22">
        <v>-26699</v>
      </c>
      <c r="L183" s="22">
        <v>1</v>
      </c>
    </row>
    <row r="184" spans="1:12" x14ac:dyDescent="0.35">
      <c r="A184" s="24">
        <v>2000400371</v>
      </c>
      <c r="B184" s="29" t="str">
        <f>VLOOKUP(A184,'[1]หน่วยเบิกจ่าย 544 แห่ง'!$B$2:$C$546,2,FALSE)</f>
        <v xml:space="preserve">สพป.สกลนคร เขต 3 </v>
      </c>
      <c r="C184" s="20">
        <v>2000400372</v>
      </c>
      <c r="D184" s="20" t="str">
        <f>VLOOKUP(C184,[1]รวม!$A$2:$C$790,3,FALSE)</f>
        <v>รร.สพป.เขต3 สกลนคร</v>
      </c>
      <c r="E184" s="20" t="s">
        <v>3707</v>
      </c>
      <c r="F184" s="20" t="s">
        <v>3978</v>
      </c>
      <c r="G184" s="20" t="s">
        <v>201</v>
      </c>
      <c r="H184" s="20" t="s">
        <v>878</v>
      </c>
      <c r="I184" s="20" t="s">
        <v>3979</v>
      </c>
      <c r="J184" s="22">
        <v>12000</v>
      </c>
      <c r="K184" s="22">
        <v>-11999</v>
      </c>
      <c r="L184" s="22">
        <v>1</v>
      </c>
    </row>
    <row r="185" spans="1:12" x14ac:dyDescent="0.35">
      <c r="A185" s="24">
        <v>2000400371</v>
      </c>
      <c r="B185" s="29" t="str">
        <f>VLOOKUP(A185,'[1]หน่วยเบิกจ่าย 544 แห่ง'!$B$2:$C$546,2,FALSE)</f>
        <v xml:space="preserve">สพป.สกลนคร เขต 3 </v>
      </c>
      <c r="C185" s="20">
        <v>2000400372</v>
      </c>
      <c r="D185" s="20" t="str">
        <f>VLOOKUP(C185,[1]รวม!$A$2:$C$790,3,FALSE)</f>
        <v>รร.สพป.เขต3 สกลนคร</v>
      </c>
      <c r="E185" s="20" t="s">
        <v>3707</v>
      </c>
      <c r="F185" s="20" t="s">
        <v>3980</v>
      </c>
      <c r="G185" s="20" t="s">
        <v>201</v>
      </c>
      <c r="H185" s="20" t="s">
        <v>878</v>
      </c>
      <c r="I185" s="20" t="s">
        <v>3979</v>
      </c>
      <c r="J185" s="22">
        <v>26000</v>
      </c>
      <c r="K185" s="22">
        <v>-25999</v>
      </c>
      <c r="L185" s="22">
        <v>1</v>
      </c>
    </row>
    <row r="186" spans="1:12" x14ac:dyDescent="0.35">
      <c r="A186" s="24">
        <v>2000400371</v>
      </c>
      <c r="B186" s="29" t="str">
        <f>VLOOKUP(A186,'[1]หน่วยเบิกจ่าย 544 แห่ง'!$B$2:$C$546,2,FALSE)</f>
        <v xml:space="preserve">สพป.สกลนคร เขต 3 </v>
      </c>
      <c r="C186" s="20">
        <v>2000400372</v>
      </c>
      <c r="D186" s="20" t="str">
        <f>VLOOKUP(C186,[1]รวม!$A$2:$C$790,3,FALSE)</f>
        <v>รร.สพป.เขต3 สกลนคร</v>
      </c>
      <c r="E186" s="20" t="s">
        <v>3707</v>
      </c>
      <c r="F186" s="20" t="s">
        <v>3981</v>
      </c>
      <c r="G186" s="20" t="s">
        <v>201</v>
      </c>
      <c r="H186" s="20" t="s">
        <v>878</v>
      </c>
      <c r="I186" s="20" t="s">
        <v>3982</v>
      </c>
      <c r="J186" s="22">
        <v>9800</v>
      </c>
      <c r="K186" s="22">
        <v>-9799</v>
      </c>
      <c r="L186" s="22">
        <v>1</v>
      </c>
    </row>
    <row r="187" spans="1:12" x14ac:dyDescent="0.35">
      <c r="A187" s="24">
        <v>2000400371</v>
      </c>
      <c r="B187" s="29" t="str">
        <f>VLOOKUP(A187,'[1]หน่วยเบิกจ่าย 544 แห่ง'!$B$2:$C$546,2,FALSE)</f>
        <v xml:space="preserve">สพป.สกลนคร เขต 3 </v>
      </c>
      <c r="C187" s="20">
        <v>2000400372</v>
      </c>
      <c r="D187" s="20" t="str">
        <f>VLOOKUP(C187,[1]รวม!$A$2:$C$790,3,FALSE)</f>
        <v>รร.สพป.เขต3 สกลนคร</v>
      </c>
      <c r="E187" s="20" t="s">
        <v>3707</v>
      </c>
      <c r="F187" s="20" t="s">
        <v>3983</v>
      </c>
      <c r="G187" s="20" t="s">
        <v>201</v>
      </c>
      <c r="H187" s="20" t="s">
        <v>878</v>
      </c>
      <c r="I187" s="20" t="s">
        <v>3982</v>
      </c>
      <c r="J187" s="22">
        <v>5500</v>
      </c>
      <c r="K187" s="22">
        <v>-5499</v>
      </c>
      <c r="L187" s="22">
        <v>1</v>
      </c>
    </row>
    <row r="188" spans="1:12" x14ac:dyDescent="0.35">
      <c r="A188" s="24">
        <v>2000400371</v>
      </c>
      <c r="B188" s="29" t="str">
        <f>VLOOKUP(A188,'[1]หน่วยเบิกจ่าย 544 แห่ง'!$B$2:$C$546,2,FALSE)</f>
        <v xml:space="preserve">สพป.สกลนคร เขต 3 </v>
      </c>
      <c r="C188" s="20">
        <v>2000400372</v>
      </c>
      <c r="D188" s="20" t="str">
        <f>VLOOKUP(C188,[1]รวม!$A$2:$C$790,3,FALSE)</f>
        <v>รร.สพป.เขต3 สกลนคร</v>
      </c>
      <c r="E188" s="20" t="s">
        <v>3707</v>
      </c>
      <c r="F188" s="20" t="s">
        <v>3984</v>
      </c>
      <c r="G188" s="20" t="s">
        <v>201</v>
      </c>
      <c r="H188" s="20" t="s">
        <v>878</v>
      </c>
      <c r="I188" s="20" t="s">
        <v>3982</v>
      </c>
      <c r="J188" s="22">
        <v>7700</v>
      </c>
      <c r="K188" s="22">
        <v>-7699</v>
      </c>
      <c r="L188" s="22">
        <v>1</v>
      </c>
    </row>
    <row r="189" spans="1:12" x14ac:dyDescent="0.35">
      <c r="A189" s="24">
        <v>2000400371</v>
      </c>
      <c r="B189" s="29" t="str">
        <f>VLOOKUP(A189,'[1]หน่วยเบิกจ่าย 544 แห่ง'!$B$2:$C$546,2,FALSE)</f>
        <v xml:space="preserve">สพป.สกลนคร เขต 3 </v>
      </c>
      <c r="C189" s="20">
        <v>2000400372</v>
      </c>
      <c r="D189" s="20" t="str">
        <f>VLOOKUP(C189,[1]รวม!$A$2:$C$790,3,FALSE)</f>
        <v>รร.สพป.เขต3 สกลนคร</v>
      </c>
      <c r="E189" s="20" t="s">
        <v>3707</v>
      </c>
      <c r="F189" s="20" t="s">
        <v>3985</v>
      </c>
      <c r="G189" s="20" t="s">
        <v>201</v>
      </c>
      <c r="H189" s="20" t="s">
        <v>878</v>
      </c>
      <c r="I189" s="20" t="s">
        <v>3982</v>
      </c>
      <c r="J189" s="22">
        <v>6490</v>
      </c>
      <c r="K189" s="22">
        <v>-6489</v>
      </c>
      <c r="L189" s="22">
        <v>1</v>
      </c>
    </row>
    <row r="190" spans="1:12" x14ac:dyDescent="0.35">
      <c r="A190" s="24">
        <v>2000400371</v>
      </c>
      <c r="B190" s="29" t="str">
        <f>VLOOKUP(A190,'[1]หน่วยเบิกจ่าย 544 แห่ง'!$B$2:$C$546,2,FALSE)</f>
        <v xml:space="preserve">สพป.สกลนคร เขต 3 </v>
      </c>
      <c r="C190" s="20">
        <v>2000400372</v>
      </c>
      <c r="D190" s="20" t="str">
        <f>VLOOKUP(C190,[1]รวม!$A$2:$C$790,3,FALSE)</f>
        <v>รร.สพป.เขต3 สกลนคร</v>
      </c>
      <c r="E190" s="20" t="s">
        <v>3707</v>
      </c>
      <c r="F190" s="20" t="s">
        <v>3986</v>
      </c>
      <c r="G190" s="20" t="s">
        <v>201</v>
      </c>
      <c r="H190" s="20" t="s">
        <v>878</v>
      </c>
      <c r="I190" s="20" t="s">
        <v>3982</v>
      </c>
      <c r="J190" s="22">
        <v>6270</v>
      </c>
      <c r="K190" s="22">
        <v>-6269</v>
      </c>
      <c r="L190" s="22">
        <v>1</v>
      </c>
    </row>
    <row r="191" spans="1:12" x14ac:dyDescent="0.35">
      <c r="A191" s="24">
        <v>2000400371</v>
      </c>
      <c r="B191" s="29" t="str">
        <f>VLOOKUP(A191,'[1]หน่วยเบิกจ่าย 544 แห่ง'!$B$2:$C$546,2,FALSE)</f>
        <v xml:space="preserve">สพป.สกลนคร เขต 3 </v>
      </c>
      <c r="C191" s="20">
        <v>2000400372</v>
      </c>
      <c r="D191" s="20" t="str">
        <f>VLOOKUP(C191,[1]รวม!$A$2:$C$790,3,FALSE)</f>
        <v>รร.สพป.เขต3 สกลนคร</v>
      </c>
      <c r="E191" s="20" t="s">
        <v>3707</v>
      </c>
      <c r="F191" s="20" t="s">
        <v>3987</v>
      </c>
      <c r="G191" s="20" t="s">
        <v>201</v>
      </c>
      <c r="H191" s="20" t="s">
        <v>878</v>
      </c>
      <c r="I191" s="20" t="s">
        <v>3982</v>
      </c>
      <c r="J191" s="22">
        <v>8400</v>
      </c>
      <c r="K191" s="22">
        <v>-8399</v>
      </c>
      <c r="L191" s="22">
        <v>1</v>
      </c>
    </row>
    <row r="192" spans="1:12" x14ac:dyDescent="0.35">
      <c r="A192" s="24">
        <v>2000400371</v>
      </c>
      <c r="B192" s="29" t="str">
        <f>VLOOKUP(A192,'[1]หน่วยเบิกจ่าย 544 แห่ง'!$B$2:$C$546,2,FALSE)</f>
        <v xml:space="preserve">สพป.สกลนคร เขต 3 </v>
      </c>
      <c r="C192" s="20">
        <v>2000400372</v>
      </c>
      <c r="D192" s="20" t="str">
        <f>VLOOKUP(C192,[1]รวม!$A$2:$C$790,3,FALSE)</f>
        <v>รร.สพป.เขต3 สกลนคร</v>
      </c>
      <c r="E192" s="20" t="s">
        <v>3707</v>
      </c>
      <c r="F192" s="20" t="s">
        <v>3988</v>
      </c>
      <c r="G192" s="20" t="s">
        <v>201</v>
      </c>
      <c r="H192" s="20" t="s">
        <v>878</v>
      </c>
      <c r="I192" s="20" t="s">
        <v>3982</v>
      </c>
      <c r="J192" s="22">
        <v>6000</v>
      </c>
      <c r="K192" s="22">
        <v>-5999</v>
      </c>
      <c r="L192" s="22">
        <v>1</v>
      </c>
    </row>
    <row r="193" spans="1:12" x14ac:dyDescent="0.35">
      <c r="A193" s="24">
        <v>2000400371</v>
      </c>
      <c r="B193" s="29" t="str">
        <f>VLOOKUP(A193,'[1]หน่วยเบิกจ่าย 544 แห่ง'!$B$2:$C$546,2,FALSE)</f>
        <v xml:space="preserve">สพป.สกลนคร เขต 3 </v>
      </c>
      <c r="C193" s="20">
        <v>2000400372</v>
      </c>
      <c r="D193" s="20" t="str">
        <f>VLOOKUP(C193,[1]รวม!$A$2:$C$790,3,FALSE)</f>
        <v>รร.สพป.เขต3 สกลนคร</v>
      </c>
      <c r="E193" s="20" t="s">
        <v>3707</v>
      </c>
      <c r="F193" s="20" t="s">
        <v>3989</v>
      </c>
      <c r="G193" s="20" t="s">
        <v>201</v>
      </c>
      <c r="H193" s="20" t="s">
        <v>878</v>
      </c>
      <c r="I193" s="20" t="s">
        <v>3982</v>
      </c>
      <c r="J193" s="22">
        <v>14000</v>
      </c>
      <c r="K193" s="22">
        <v>-13999</v>
      </c>
      <c r="L193" s="22">
        <v>1</v>
      </c>
    </row>
    <row r="194" spans="1:12" x14ac:dyDescent="0.35">
      <c r="A194" s="24">
        <v>2000400371</v>
      </c>
      <c r="B194" s="29" t="str">
        <f>VLOOKUP(A194,'[1]หน่วยเบิกจ่าย 544 แห่ง'!$B$2:$C$546,2,FALSE)</f>
        <v xml:space="preserve">สพป.สกลนคร เขต 3 </v>
      </c>
      <c r="C194" s="20">
        <v>2000400372</v>
      </c>
      <c r="D194" s="20" t="str">
        <f>VLOOKUP(C194,[1]รวม!$A$2:$C$790,3,FALSE)</f>
        <v>รร.สพป.เขต3 สกลนคร</v>
      </c>
      <c r="E194" s="20" t="s">
        <v>3707</v>
      </c>
      <c r="F194" s="20" t="s">
        <v>3990</v>
      </c>
      <c r="G194" s="20" t="s">
        <v>201</v>
      </c>
      <c r="H194" s="20" t="s">
        <v>878</v>
      </c>
      <c r="I194" s="20" t="s">
        <v>3982</v>
      </c>
      <c r="J194" s="22">
        <v>19445</v>
      </c>
      <c r="K194" s="22">
        <v>-19444</v>
      </c>
      <c r="L194" s="22">
        <v>1</v>
      </c>
    </row>
    <row r="195" spans="1:12" x14ac:dyDescent="0.35">
      <c r="A195" s="24">
        <v>2000400371</v>
      </c>
      <c r="B195" s="29" t="str">
        <f>VLOOKUP(A195,'[1]หน่วยเบิกจ่าย 544 แห่ง'!$B$2:$C$546,2,FALSE)</f>
        <v xml:space="preserve">สพป.สกลนคร เขต 3 </v>
      </c>
      <c r="C195" s="20">
        <v>2000400372</v>
      </c>
      <c r="D195" s="20" t="str">
        <f>VLOOKUP(C195,[1]รวม!$A$2:$C$790,3,FALSE)</f>
        <v>รร.สพป.เขต3 สกลนคร</v>
      </c>
      <c r="E195" s="20" t="s">
        <v>3707</v>
      </c>
      <c r="F195" s="20" t="s">
        <v>3991</v>
      </c>
      <c r="G195" s="20" t="s">
        <v>201</v>
      </c>
      <c r="H195" s="20" t="s">
        <v>878</v>
      </c>
      <c r="I195" s="20" t="s">
        <v>3982</v>
      </c>
      <c r="J195" s="22">
        <v>70000</v>
      </c>
      <c r="K195" s="22">
        <v>-69999</v>
      </c>
      <c r="L195" s="22">
        <v>1</v>
      </c>
    </row>
    <row r="196" spans="1:12" x14ac:dyDescent="0.35">
      <c r="A196" s="24">
        <v>2000400371</v>
      </c>
      <c r="B196" s="29" t="str">
        <f>VLOOKUP(A196,'[1]หน่วยเบิกจ่าย 544 แห่ง'!$B$2:$C$546,2,FALSE)</f>
        <v xml:space="preserve">สพป.สกลนคร เขต 3 </v>
      </c>
      <c r="C196" s="20">
        <v>2000400372</v>
      </c>
      <c r="D196" s="20" t="str">
        <f>VLOOKUP(C196,[1]รวม!$A$2:$C$790,3,FALSE)</f>
        <v>รร.สพป.เขต3 สกลนคร</v>
      </c>
      <c r="E196" s="20" t="s">
        <v>3707</v>
      </c>
      <c r="F196" s="20" t="s">
        <v>3992</v>
      </c>
      <c r="G196" s="20" t="s">
        <v>201</v>
      </c>
      <c r="H196" s="20" t="s">
        <v>878</v>
      </c>
      <c r="I196" s="20" t="s">
        <v>3982</v>
      </c>
      <c r="J196" s="22">
        <v>80000</v>
      </c>
      <c r="K196" s="22">
        <v>-79999</v>
      </c>
      <c r="L196" s="22">
        <v>1</v>
      </c>
    </row>
    <row r="197" spans="1:12" x14ac:dyDescent="0.35">
      <c r="A197" s="24">
        <v>2000400371</v>
      </c>
      <c r="B197" s="29" t="str">
        <f>VLOOKUP(A197,'[1]หน่วยเบิกจ่าย 544 แห่ง'!$B$2:$C$546,2,FALSE)</f>
        <v xml:space="preserve">สพป.สกลนคร เขต 3 </v>
      </c>
      <c r="C197" s="20">
        <v>2000400372</v>
      </c>
      <c r="D197" s="20" t="str">
        <f>VLOOKUP(C197,[1]รวม!$A$2:$C$790,3,FALSE)</f>
        <v>รร.สพป.เขต3 สกลนคร</v>
      </c>
      <c r="E197" s="20" t="s">
        <v>3707</v>
      </c>
      <c r="F197" s="20" t="s">
        <v>3993</v>
      </c>
      <c r="G197" s="20" t="s">
        <v>201</v>
      </c>
      <c r="H197" s="20" t="s">
        <v>878</v>
      </c>
      <c r="I197" s="20" t="s">
        <v>3982</v>
      </c>
      <c r="J197" s="22">
        <v>5800</v>
      </c>
      <c r="K197" s="22">
        <v>-5799</v>
      </c>
      <c r="L197" s="22">
        <v>1</v>
      </c>
    </row>
    <row r="198" spans="1:12" x14ac:dyDescent="0.35">
      <c r="A198" s="24">
        <v>2000400371</v>
      </c>
      <c r="B198" s="29" t="str">
        <f>VLOOKUP(A198,'[1]หน่วยเบิกจ่าย 544 แห่ง'!$B$2:$C$546,2,FALSE)</f>
        <v xml:space="preserve">สพป.สกลนคร เขต 3 </v>
      </c>
      <c r="C198" s="20">
        <v>2000400372</v>
      </c>
      <c r="D198" s="20" t="str">
        <f>VLOOKUP(C198,[1]รวม!$A$2:$C$790,3,FALSE)</f>
        <v>รร.สพป.เขต3 สกลนคร</v>
      </c>
      <c r="E198" s="20" t="s">
        <v>3707</v>
      </c>
      <c r="F198" s="20" t="s">
        <v>3994</v>
      </c>
      <c r="G198" s="20" t="s">
        <v>201</v>
      </c>
      <c r="H198" s="20" t="s">
        <v>878</v>
      </c>
      <c r="I198" s="20" t="s">
        <v>3982</v>
      </c>
      <c r="J198" s="22">
        <v>26000</v>
      </c>
      <c r="K198" s="22">
        <v>-25999</v>
      </c>
      <c r="L198" s="22">
        <v>1</v>
      </c>
    </row>
    <row r="199" spans="1:12" x14ac:dyDescent="0.35">
      <c r="A199" s="24">
        <v>2000400371</v>
      </c>
      <c r="B199" s="29" t="str">
        <f>VLOOKUP(A199,'[1]หน่วยเบิกจ่าย 544 แห่ง'!$B$2:$C$546,2,FALSE)</f>
        <v xml:space="preserve">สพป.สกลนคร เขต 3 </v>
      </c>
      <c r="C199" s="20">
        <v>2000400372</v>
      </c>
      <c r="D199" s="20" t="str">
        <f>VLOOKUP(C199,[1]รวม!$A$2:$C$790,3,FALSE)</f>
        <v>รร.สพป.เขต3 สกลนคร</v>
      </c>
      <c r="E199" s="20" t="s">
        <v>3707</v>
      </c>
      <c r="F199" s="20" t="s">
        <v>3995</v>
      </c>
      <c r="G199" s="20" t="s">
        <v>201</v>
      </c>
      <c r="H199" s="20" t="s">
        <v>878</v>
      </c>
      <c r="I199" s="20" t="s">
        <v>3982</v>
      </c>
      <c r="J199" s="22">
        <v>12000</v>
      </c>
      <c r="K199" s="22">
        <v>-11999</v>
      </c>
      <c r="L199" s="22">
        <v>1</v>
      </c>
    </row>
    <row r="200" spans="1:12" x14ac:dyDescent="0.35">
      <c r="A200" s="24">
        <v>2000400371</v>
      </c>
      <c r="B200" s="29" t="str">
        <f>VLOOKUP(A200,'[1]หน่วยเบิกจ่าย 544 แห่ง'!$B$2:$C$546,2,FALSE)</f>
        <v xml:space="preserve">สพป.สกลนคร เขต 3 </v>
      </c>
      <c r="C200" s="20">
        <v>2000400372</v>
      </c>
      <c r="D200" s="20" t="str">
        <f>VLOOKUP(C200,[1]รวม!$A$2:$C$790,3,FALSE)</f>
        <v>รร.สพป.เขต3 สกลนคร</v>
      </c>
      <c r="E200" s="20" t="s">
        <v>3707</v>
      </c>
      <c r="F200" s="20" t="s">
        <v>3996</v>
      </c>
      <c r="G200" s="20" t="s">
        <v>201</v>
      </c>
      <c r="H200" s="20" t="s">
        <v>878</v>
      </c>
      <c r="I200" s="20" t="s">
        <v>3982</v>
      </c>
      <c r="J200" s="22">
        <v>13400</v>
      </c>
      <c r="K200" s="22">
        <v>-13399</v>
      </c>
      <c r="L200" s="22">
        <v>1</v>
      </c>
    </row>
    <row r="201" spans="1:12" x14ac:dyDescent="0.35">
      <c r="A201" s="24">
        <v>2000400371</v>
      </c>
      <c r="B201" s="29" t="str">
        <f>VLOOKUP(A201,'[1]หน่วยเบิกจ่าย 544 แห่ง'!$B$2:$C$546,2,FALSE)</f>
        <v xml:space="preserve">สพป.สกลนคร เขต 3 </v>
      </c>
      <c r="C201" s="20">
        <v>2000400372</v>
      </c>
      <c r="D201" s="20" t="str">
        <f>VLOOKUP(C201,[1]รวม!$A$2:$C$790,3,FALSE)</f>
        <v>รร.สพป.เขต3 สกลนคร</v>
      </c>
      <c r="E201" s="20" t="s">
        <v>3707</v>
      </c>
      <c r="F201" s="20" t="s">
        <v>3997</v>
      </c>
      <c r="G201" s="20" t="s">
        <v>201</v>
      </c>
      <c r="H201" s="20" t="s">
        <v>878</v>
      </c>
      <c r="I201" s="20" t="s">
        <v>3998</v>
      </c>
      <c r="J201" s="22">
        <v>56700</v>
      </c>
      <c r="K201" s="22">
        <v>-56699</v>
      </c>
      <c r="L201" s="22">
        <v>1</v>
      </c>
    </row>
    <row r="202" spans="1:12" x14ac:dyDescent="0.35">
      <c r="A202" s="24">
        <v>2000400371</v>
      </c>
      <c r="B202" s="29" t="str">
        <f>VLOOKUP(A202,'[1]หน่วยเบิกจ่าย 544 แห่ง'!$B$2:$C$546,2,FALSE)</f>
        <v xml:space="preserve">สพป.สกลนคร เขต 3 </v>
      </c>
      <c r="C202" s="20">
        <v>2000400372</v>
      </c>
      <c r="D202" s="20" t="str">
        <f>VLOOKUP(C202,[1]รวม!$A$2:$C$790,3,FALSE)</f>
        <v>รร.สพป.เขต3 สกลนคร</v>
      </c>
      <c r="E202" s="20" t="s">
        <v>3707</v>
      </c>
      <c r="F202" s="20" t="s">
        <v>3999</v>
      </c>
      <c r="G202" s="20" t="s">
        <v>201</v>
      </c>
      <c r="H202" s="20" t="s">
        <v>878</v>
      </c>
      <c r="I202" s="20" t="s">
        <v>3998</v>
      </c>
      <c r="J202" s="22">
        <v>56700</v>
      </c>
      <c r="K202" s="22">
        <v>-56699</v>
      </c>
      <c r="L202" s="22">
        <v>1</v>
      </c>
    </row>
    <row r="203" spans="1:12" x14ac:dyDescent="0.35">
      <c r="A203" s="24">
        <v>2000400371</v>
      </c>
      <c r="B203" s="29" t="str">
        <f>VLOOKUP(A203,'[1]หน่วยเบิกจ่าย 544 แห่ง'!$B$2:$C$546,2,FALSE)</f>
        <v xml:space="preserve">สพป.สกลนคร เขต 3 </v>
      </c>
      <c r="C203" s="20">
        <v>2000400372</v>
      </c>
      <c r="D203" s="20" t="str">
        <f>VLOOKUP(C203,[1]รวม!$A$2:$C$790,3,FALSE)</f>
        <v>รร.สพป.เขต3 สกลนคร</v>
      </c>
      <c r="E203" s="20" t="s">
        <v>3707</v>
      </c>
      <c r="F203" s="20" t="s">
        <v>4000</v>
      </c>
      <c r="G203" s="20" t="s">
        <v>201</v>
      </c>
      <c r="H203" s="20" t="s">
        <v>878</v>
      </c>
      <c r="I203" s="20" t="s">
        <v>3998</v>
      </c>
      <c r="J203" s="22">
        <v>56700</v>
      </c>
      <c r="K203" s="22">
        <v>-56699</v>
      </c>
      <c r="L203" s="22">
        <v>1</v>
      </c>
    </row>
    <row r="204" spans="1:12" x14ac:dyDescent="0.35">
      <c r="A204" s="24">
        <v>2000400371</v>
      </c>
      <c r="B204" s="29" t="str">
        <f>VLOOKUP(A204,'[1]หน่วยเบิกจ่าย 544 แห่ง'!$B$2:$C$546,2,FALSE)</f>
        <v xml:space="preserve">สพป.สกลนคร เขต 3 </v>
      </c>
      <c r="C204" s="20">
        <v>2000400372</v>
      </c>
      <c r="D204" s="20" t="str">
        <f>VLOOKUP(C204,[1]รวม!$A$2:$C$790,3,FALSE)</f>
        <v>รร.สพป.เขต3 สกลนคร</v>
      </c>
      <c r="E204" s="20" t="s">
        <v>3707</v>
      </c>
      <c r="F204" s="20" t="s">
        <v>4001</v>
      </c>
      <c r="G204" s="20" t="s">
        <v>201</v>
      </c>
      <c r="H204" s="20" t="s">
        <v>878</v>
      </c>
      <c r="I204" s="20" t="s">
        <v>3998</v>
      </c>
      <c r="J204" s="22">
        <v>28500</v>
      </c>
      <c r="K204" s="22">
        <v>-28499</v>
      </c>
      <c r="L204" s="22">
        <v>1</v>
      </c>
    </row>
    <row r="205" spans="1:12" x14ac:dyDescent="0.35">
      <c r="A205" s="24">
        <v>2000400371</v>
      </c>
      <c r="B205" s="29" t="str">
        <f>VLOOKUP(A205,'[1]หน่วยเบิกจ่าย 544 แห่ง'!$B$2:$C$546,2,FALSE)</f>
        <v xml:space="preserve">สพป.สกลนคร เขต 3 </v>
      </c>
      <c r="C205" s="20">
        <v>2000400372</v>
      </c>
      <c r="D205" s="20" t="str">
        <f>VLOOKUP(C205,[1]รวม!$A$2:$C$790,3,FALSE)</f>
        <v>รร.สพป.เขต3 สกลนคร</v>
      </c>
      <c r="E205" s="20" t="s">
        <v>3707</v>
      </c>
      <c r="F205" s="20" t="s">
        <v>4002</v>
      </c>
      <c r="G205" s="20" t="s">
        <v>201</v>
      </c>
      <c r="H205" s="20" t="s">
        <v>878</v>
      </c>
      <c r="I205" s="20" t="s">
        <v>4003</v>
      </c>
      <c r="J205" s="22">
        <v>14000</v>
      </c>
      <c r="K205" s="22">
        <v>-13999</v>
      </c>
      <c r="L205" s="22">
        <v>1</v>
      </c>
    </row>
    <row r="206" spans="1:12" x14ac:dyDescent="0.35">
      <c r="A206" s="24">
        <v>2000400371</v>
      </c>
      <c r="B206" s="29" t="str">
        <f>VLOOKUP(A206,'[1]หน่วยเบิกจ่าย 544 แห่ง'!$B$2:$C$546,2,FALSE)</f>
        <v xml:space="preserve">สพป.สกลนคร เขต 3 </v>
      </c>
      <c r="C206" s="20">
        <v>2000400372</v>
      </c>
      <c r="D206" s="20" t="str">
        <f>VLOOKUP(C206,[1]รวม!$A$2:$C$790,3,FALSE)</f>
        <v>รร.สพป.เขต3 สกลนคร</v>
      </c>
      <c r="E206" s="20" t="s">
        <v>3707</v>
      </c>
      <c r="F206" s="20" t="s">
        <v>4004</v>
      </c>
      <c r="G206" s="20" t="s">
        <v>201</v>
      </c>
      <c r="H206" s="20" t="s">
        <v>878</v>
      </c>
      <c r="I206" s="20" t="s">
        <v>4003</v>
      </c>
      <c r="J206" s="22">
        <v>14000</v>
      </c>
      <c r="K206" s="22">
        <v>-13999</v>
      </c>
      <c r="L206" s="22">
        <v>1</v>
      </c>
    </row>
    <row r="207" spans="1:12" x14ac:dyDescent="0.35">
      <c r="A207" s="24">
        <v>2000400371</v>
      </c>
      <c r="B207" s="29" t="str">
        <f>VLOOKUP(A207,'[1]หน่วยเบิกจ่าย 544 แห่ง'!$B$2:$C$546,2,FALSE)</f>
        <v xml:space="preserve">สพป.สกลนคร เขต 3 </v>
      </c>
      <c r="C207" s="20">
        <v>2000400372</v>
      </c>
      <c r="D207" s="20" t="str">
        <f>VLOOKUP(C207,[1]รวม!$A$2:$C$790,3,FALSE)</f>
        <v>รร.สพป.เขต3 สกลนคร</v>
      </c>
      <c r="E207" s="20" t="s">
        <v>3707</v>
      </c>
      <c r="F207" s="20" t="s">
        <v>4005</v>
      </c>
      <c r="G207" s="20" t="s">
        <v>201</v>
      </c>
      <c r="H207" s="20" t="s">
        <v>878</v>
      </c>
      <c r="I207" s="20" t="s">
        <v>4003</v>
      </c>
      <c r="J207" s="22">
        <v>14000</v>
      </c>
      <c r="K207" s="22">
        <v>-13999</v>
      </c>
      <c r="L207" s="22">
        <v>1</v>
      </c>
    </row>
    <row r="208" spans="1:12" x14ac:dyDescent="0.35">
      <c r="A208" s="24">
        <v>2000400371</v>
      </c>
      <c r="B208" s="29" t="str">
        <f>VLOOKUP(A208,'[1]หน่วยเบิกจ่าย 544 แห่ง'!$B$2:$C$546,2,FALSE)</f>
        <v xml:space="preserve">สพป.สกลนคร เขต 3 </v>
      </c>
      <c r="C208" s="20">
        <v>2000400372</v>
      </c>
      <c r="D208" s="20" t="str">
        <f>VLOOKUP(C208,[1]รวม!$A$2:$C$790,3,FALSE)</f>
        <v>รร.สพป.เขต3 สกลนคร</v>
      </c>
      <c r="E208" s="20" t="s">
        <v>3707</v>
      </c>
      <c r="F208" s="20" t="s">
        <v>4006</v>
      </c>
      <c r="G208" s="20" t="s">
        <v>201</v>
      </c>
      <c r="H208" s="20" t="s">
        <v>878</v>
      </c>
      <c r="I208" s="20" t="s">
        <v>4003</v>
      </c>
      <c r="J208" s="22">
        <v>14000</v>
      </c>
      <c r="K208" s="22">
        <v>-13999</v>
      </c>
      <c r="L208" s="22">
        <v>1</v>
      </c>
    </row>
    <row r="209" spans="1:12" x14ac:dyDescent="0.35">
      <c r="A209" s="24">
        <v>2000400371</v>
      </c>
      <c r="B209" s="29" t="str">
        <f>VLOOKUP(A209,'[1]หน่วยเบิกจ่าย 544 แห่ง'!$B$2:$C$546,2,FALSE)</f>
        <v xml:space="preserve">สพป.สกลนคร เขต 3 </v>
      </c>
      <c r="C209" s="20">
        <v>2000400372</v>
      </c>
      <c r="D209" s="20" t="str">
        <f>VLOOKUP(C209,[1]รวม!$A$2:$C$790,3,FALSE)</f>
        <v>รร.สพป.เขต3 สกลนคร</v>
      </c>
      <c r="E209" s="20" t="s">
        <v>3707</v>
      </c>
      <c r="F209" s="20" t="s">
        <v>4007</v>
      </c>
      <c r="G209" s="20" t="s">
        <v>201</v>
      </c>
      <c r="H209" s="20" t="s">
        <v>878</v>
      </c>
      <c r="I209" s="20" t="s">
        <v>4008</v>
      </c>
      <c r="J209" s="22">
        <v>7500</v>
      </c>
      <c r="K209" s="22">
        <v>-7499</v>
      </c>
      <c r="L209" s="22">
        <v>1</v>
      </c>
    </row>
    <row r="210" spans="1:12" x14ac:dyDescent="0.35">
      <c r="A210" s="24">
        <v>2000400371</v>
      </c>
      <c r="B210" s="29" t="str">
        <f>VLOOKUP(A210,'[1]หน่วยเบิกจ่าย 544 แห่ง'!$B$2:$C$546,2,FALSE)</f>
        <v xml:space="preserve">สพป.สกลนคร เขต 3 </v>
      </c>
      <c r="C210" s="20">
        <v>2000400372</v>
      </c>
      <c r="D210" s="20" t="str">
        <f>VLOOKUP(C210,[1]รวม!$A$2:$C$790,3,FALSE)</f>
        <v>รร.สพป.เขต3 สกลนคร</v>
      </c>
      <c r="E210" s="20" t="s">
        <v>3707</v>
      </c>
      <c r="F210" s="20" t="s">
        <v>4009</v>
      </c>
      <c r="G210" s="20" t="s">
        <v>201</v>
      </c>
      <c r="H210" s="20" t="s">
        <v>878</v>
      </c>
      <c r="I210" s="20" t="s">
        <v>4008</v>
      </c>
      <c r="J210" s="22">
        <v>16200</v>
      </c>
      <c r="K210" s="22">
        <v>-16199</v>
      </c>
      <c r="L210" s="22">
        <v>1</v>
      </c>
    </row>
    <row r="211" spans="1:12" x14ac:dyDescent="0.35">
      <c r="A211" s="24">
        <v>2000400371</v>
      </c>
      <c r="B211" s="29" t="str">
        <f>VLOOKUP(A211,'[1]หน่วยเบิกจ่าย 544 แห่ง'!$B$2:$C$546,2,FALSE)</f>
        <v xml:space="preserve">สพป.สกลนคร เขต 3 </v>
      </c>
      <c r="C211" s="20">
        <v>2000400372</v>
      </c>
      <c r="D211" s="20" t="str">
        <f>VLOOKUP(C211,[1]รวม!$A$2:$C$790,3,FALSE)</f>
        <v>รร.สพป.เขต3 สกลนคร</v>
      </c>
      <c r="E211" s="20" t="s">
        <v>3707</v>
      </c>
      <c r="F211" s="20" t="s">
        <v>4010</v>
      </c>
      <c r="G211" s="20" t="s">
        <v>201</v>
      </c>
      <c r="H211" s="20" t="s">
        <v>878</v>
      </c>
      <c r="I211" s="20" t="s">
        <v>4011</v>
      </c>
      <c r="J211" s="22">
        <v>15000</v>
      </c>
      <c r="K211" s="22">
        <v>-14999</v>
      </c>
      <c r="L211" s="22">
        <v>1</v>
      </c>
    </row>
    <row r="212" spans="1:12" x14ac:dyDescent="0.35">
      <c r="A212" s="24">
        <v>2000400371</v>
      </c>
      <c r="B212" s="29" t="str">
        <f>VLOOKUP(A212,'[1]หน่วยเบิกจ่าย 544 แห่ง'!$B$2:$C$546,2,FALSE)</f>
        <v xml:space="preserve">สพป.สกลนคร เขต 3 </v>
      </c>
      <c r="C212" s="20">
        <v>2000400372</v>
      </c>
      <c r="D212" s="20" t="str">
        <f>VLOOKUP(C212,[1]รวม!$A$2:$C$790,3,FALSE)</f>
        <v>รร.สพป.เขต3 สกลนคร</v>
      </c>
      <c r="E212" s="20" t="s">
        <v>3707</v>
      </c>
      <c r="F212" s="20" t="s">
        <v>4012</v>
      </c>
      <c r="G212" s="20" t="s">
        <v>201</v>
      </c>
      <c r="H212" s="20" t="s">
        <v>878</v>
      </c>
      <c r="I212" s="20" t="s">
        <v>4013</v>
      </c>
      <c r="J212" s="22">
        <v>35000</v>
      </c>
      <c r="K212" s="22">
        <v>-34999</v>
      </c>
      <c r="L212" s="22">
        <v>1</v>
      </c>
    </row>
    <row r="213" spans="1:12" x14ac:dyDescent="0.35">
      <c r="A213" s="24">
        <v>2000400371</v>
      </c>
      <c r="B213" s="29" t="str">
        <f>VLOOKUP(A213,'[1]หน่วยเบิกจ่าย 544 แห่ง'!$B$2:$C$546,2,FALSE)</f>
        <v xml:space="preserve">สพป.สกลนคร เขต 3 </v>
      </c>
      <c r="C213" s="20">
        <v>2000400372</v>
      </c>
      <c r="D213" s="20" t="str">
        <f>VLOOKUP(C213,[1]รวม!$A$2:$C$790,3,FALSE)</f>
        <v>รร.สพป.เขต3 สกลนคร</v>
      </c>
      <c r="E213" s="20" t="s">
        <v>3707</v>
      </c>
      <c r="F213" s="20" t="s">
        <v>4014</v>
      </c>
      <c r="G213" s="20" t="s">
        <v>201</v>
      </c>
      <c r="H213" s="20" t="s">
        <v>878</v>
      </c>
      <c r="I213" s="20" t="s">
        <v>4013</v>
      </c>
      <c r="J213" s="22">
        <v>36000</v>
      </c>
      <c r="K213" s="22">
        <v>-35999</v>
      </c>
      <c r="L213" s="22">
        <v>1</v>
      </c>
    </row>
    <row r="214" spans="1:12" x14ac:dyDescent="0.35">
      <c r="A214" s="24">
        <v>2000400371</v>
      </c>
      <c r="B214" s="29" t="str">
        <f>VLOOKUP(A214,'[1]หน่วยเบิกจ่าย 544 แห่ง'!$B$2:$C$546,2,FALSE)</f>
        <v xml:space="preserve">สพป.สกลนคร เขต 3 </v>
      </c>
      <c r="C214" s="20">
        <v>2000400372</v>
      </c>
      <c r="D214" s="20" t="str">
        <f>VLOOKUP(C214,[1]รวม!$A$2:$C$790,3,FALSE)</f>
        <v>รร.สพป.เขต3 สกลนคร</v>
      </c>
      <c r="E214" s="20" t="s">
        <v>3707</v>
      </c>
      <c r="F214" s="20" t="s">
        <v>4015</v>
      </c>
      <c r="G214" s="20" t="s">
        <v>201</v>
      </c>
      <c r="H214" s="20" t="s">
        <v>878</v>
      </c>
      <c r="I214" s="20" t="s">
        <v>4013</v>
      </c>
      <c r="J214" s="22">
        <v>36000</v>
      </c>
      <c r="K214" s="22">
        <v>-35999</v>
      </c>
      <c r="L214" s="22">
        <v>1</v>
      </c>
    </row>
    <row r="215" spans="1:12" x14ac:dyDescent="0.35">
      <c r="A215" s="24">
        <v>2000400371</v>
      </c>
      <c r="B215" s="29" t="str">
        <f>VLOOKUP(A215,'[1]หน่วยเบิกจ่าย 544 แห่ง'!$B$2:$C$546,2,FALSE)</f>
        <v xml:space="preserve">สพป.สกลนคร เขต 3 </v>
      </c>
      <c r="C215" s="20">
        <v>2000400372</v>
      </c>
      <c r="D215" s="20" t="str">
        <f>VLOOKUP(C215,[1]รวม!$A$2:$C$790,3,FALSE)</f>
        <v>รร.สพป.เขต3 สกลนคร</v>
      </c>
      <c r="E215" s="20" t="s">
        <v>3707</v>
      </c>
      <c r="F215" s="20" t="s">
        <v>4016</v>
      </c>
      <c r="G215" s="20" t="s">
        <v>201</v>
      </c>
      <c r="H215" s="20" t="s">
        <v>878</v>
      </c>
      <c r="I215" s="20" t="s">
        <v>4013</v>
      </c>
      <c r="J215" s="22">
        <v>36000</v>
      </c>
      <c r="K215" s="22">
        <v>-35999</v>
      </c>
      <c r="L215" s="22">
        <v>1</v>
      </c>
    </row>
    <row r="216" spans="1:12" x14ac:dyDescent="0.35">
      <c r="A216" s="24">
        <v>2000400371</v>
      </c>
      <c r="B216" s="29" t="str">
        <f>VLOOKUP(A216,'[1]หน่วยเบิกจ่าย 544 แห่ง'!$B$2:$C$546,2,FALSE)</f>
        <v xml:space="preserve">สพป.สกลนคร เขต 3 </v>
      </c>
      <c r="C216" s="20">
        <v>2000400372</v>
      </c>
      <c r="D216" s="20" t="str">
        <f>VLOOKUP(C216,[1]รวม!$A$2:$C$790,3,FALSE)</f>
        <v>รร.สพป.เขต3 สกลนคร</v>
      </c>
      <c r="E216" s="20" t="s">
        <v>3707</v>
      </c>
      <c r="F216" s="20" t="s">
        <v>4017</v>
      </c>
      <c r="G216" s="20" t="s">
        <v>201</v>
      </c>
      <c r="H216" s="20" t="s">
        <v>878</v>
      </c>
      <c r="I216" s="20" t="s">
        <v>4013</v>
      </c>
      <c r="J216" s="22">
        <v>62000</v>
      </c>
      <c r="K216" s="22">
        <v>-61999</v>
      </c>
      <c r="L216" s="22">
        <v>1</v>
      </c>
    </row>
    <row r="217" spans="1:12" x14ac:dyDescent="0.35">
      <c r="A217" s="24">
        <v>2000400371</v>
      </c>
      <c r="B217" s="29" t="str">
        <f>VLOOKUP(A217,'[1]หน่วยเบิกจ่าย 544 แห่ง'!$B$2:$C$546,2,FALSE)</f>
        <v xml:space="preserve">สพป.สกลนคร เขต 3 </v>
      </c>
      <c r="C217" s="20">
        <v>2000400372</v>
      </c>
      <c r="D217" s="20" t="str">
        <f>VLOOKUP(C217,[1]รวม!$A$2:$C$790,3,FALSE)</f>
        <v>รร.สพป.เขต3 สกลนคร</v>
      </c>
      <c r="E217" s="20" t="s">
        <v>3707</v>
      </c>
      <c r="F217" s="20" t="s">
        <v>4018</v>
      </c>
      <c r="G217" s="20" t="s">
        <v>201</v>
      </c>
      <c r="H217" s="20" t="s">
        <v>878</v>
      </c>
      <c r="I217" s="20" t="s">
        <v>4013</v>
      </c>
      <c r="J217" s="22">
        <v>68000</v>
      </c>
      <c r="K217" s="22">
        <v>-67999</v>
      </c>
      <c r="L217" s="22">
        <v>1</v>
      </c>
    </row>
    <row r="218" spans="1:12" x14ac:dyDescent="0.35">
      <c r="A218" s="24">
        <v>2000400371</v>
      </c>
      <c r="B218" s="29" t="str">
        <f>VLOOKUP(A218,'[1]หน่วยเบิกจ่าย 544 แห่ง'!$B$2:$C$546,2,FALSE)</f>
        <v xml:space="preserve">สพป.สกลนคร เขต 3 </v>
      </c>
      <c r="C218" s="20">
        <v>2000400372</v>
      </c>
      <c r="D218" s="20" t="str">
        <f>VLOOKUP(C218,[1]รวม!$A$2:$C$790,3,FALSE)</f>
        <v>รร.สพป.เขต3 สกลนคร</v>
      </c>
      <c r="E218" s="20" t="s">
        <v>3707</v>
      </c>
      <c r="F218" s="20" t="s">
        <v>4019</v>
      </c>
      <c r="G218" s="20" t="s">
        <v>201</v>
      </c>
      <c r="H218" s="20" t="s">
        <v>879</v>
      </c>
      <c r="I218" s="20" t="s">
        <v>4020</v>
      </c>
      <c r="J218" s="22">
        <v>20000</v>
      </c>
      <c r="K218" s="22">
        <v>-19999</v>
      </c>
      <c r="L218" s="22">
        <v>1</v>
      </c>
    </row>
    <row r="219" spans="1:12" x14ac:dyDescent="0.35">
      <c r="A219" s="24">
        <v>2000400371</v>
      </c>
      <c r="B219" s="29" t="str">
        <f>VLOOKUP(A219,'[1]หน่วยเบิกจ่าย 544 แห่ง'!$B$2:$C$546,2,FALSE)</f>
        <v xml:space="preserve">สพป.สกลนคร เขต 3 </v>
      </c>
      <c r="C219" s="20">
        <v>2000400372</v>
      </c>
      <c r="D219" s="20" t="str">
        <f>VLOOKUP(C219,[1]รวม!$A$2:$C$790,3,FALSE)</f>
        <v>รร.สพป.เขต3 สกลนคร</v>
      </c>
      <c r="E219" s="20" t="s">
        <v>3707</v>
      </c>
      <c r="F219" s="20" t="s">
        <v>4021</v>
      </c>
      <c r="G219" s="20" t="s">
        <v>201</v>
      </c>
      <c r="H219" s="20" t="s">
        <v>879</v>
      </c>
      <c r="I219" s="20" t="s">
        <v>4020</v>
      </c>
      <c r="J219" s="22">
        <v>65000</v>
      </c>
      <c r="K219" s="22">
        <v>-64999</v>
      </c>
      <c r="L219" s="22">
        <v>1</v>
      </c>
    </row>
    <row r="220" spans="1:12" x14ac:dyDescent="0.35">
      <c r="A220" s="24">
        <v>2000400371</v>
      </c>
      <c r="B220" s="29" t="str">
        <f>VLOOKUP(A220,'[1]หน่วยเบิกจ่าย 544 แห่ง'!$B$2:$C$546,2,FALSE)</f>
        <v xml:space="preserve">สพป.สกลนคร เขต 3 </v>
      </c>
      <c r="C220" s="20">
        <v>2000400372</v>
      </c>
      <c r="D220" s="20" t="str">
        <f>VLOOKUP(C220,[1]รวม!$A$2:$C$790,3,FALSE)</f>
        <v>รร.สพป.เขต3 สกลนคร</v>
      </c>
      <c r="E220" s="20" t="s">
        <v>3707</v>
      </c>
      <c r="F220" s="20" t="s">
        <v>4022</v>
      </c>
      <c r="G220" s="20" t="s">
        <v>201</v>
      </c>
      <c r="H220" s="20" t="s">
        <v>879</v>
      </c>
      <c r="I220" s="20" t="s">
        <v>4023</v>
      </c>
      <c r="J220" s="22">
        <v>9000</v>
      </c>
      <c r="K220" s="22">
        <v>-8999</v>
      </c>
      <c r="L220" s="22">
        <v>1</v>
      </c>
    </row>
    <row r="221" spans="1:12" x14ac:dyDescent="0.35">
      <c r="A221" s="24">
        <v>2000400371</v>
      </c>
      <c r="B221" s="29" t="str">
        <f>VLOOKUP(A221,'[1]หน่วยเบิกจ่าย 544 แห่ง'!$B$2:$C$546,2,FALSE)</f>
        <v xml:space="preserve">สพป.สกลนคร เขต 3 </v>
      </c>
      <c r="C221" s="20">
        <v>2000400372</v>
      </c>
      <c r="D221" s="20" t="str">
        <f>VLOOKUP(C221,[1]รวม!$A$2:$C$790,3,FALSE)</f>
        <v>รร.สพป.เขต3 สกลนคร</v>
      </c>
      <c r="E221" s="20" t="s">
        <v>3707</v>
      </c>
      <c r="F221" s="20" t="s">
        <v>4024</v>
      </c>
      <c r="G221" s="20" t="s">
        <v>201</v>
      </c>
      <c r="H221" s="20" t="s">
        <v>879</v>
      </c>
      <c r="I221" s="20" t="s">
        <v>4023</v>
      </c>
      <c r="J221" s="22">
        <v>6300</v>
      </c>
      <c r="K221" s="22">
        <v>-6299</v>
      </c>
      <c r="L221" s="22">
        <v>1</v>
      </c>
    </row>
    <row r="222" spans="1:12" x14ac:dyDescent="0.35">
      <c r="A222" s="24">
        <v>2000400371</v>
      </c>
      <c r="B222" s="29" t="str">
        <f>VLOOKUP(A222,'[1]หน่วยเบิกจ่าย 544 แห่ง'!$B$2:$C$546,2,FALSE)</f>
        <v xml:space="preserve">สพป.สกลนคร เขต 3 </v>
      </c>
      <c r="C222" s="20">
        <v>2000400372</v>
      </c>
      <c r="D222" s="20" t="str">
        <f>VLOOKUP(C222,[1]รวม!$A$2:$C$790,3,FALSE)</f>
        <v>รร.สพป.เขต3 สกลนคร</v>
      </c>
      <c r="E222" s="20" t="s">
        <v>3707</v>
      </c>
      <c r="F222" s="20" t="s">
        <v>4025</v>
      </c>
      <c r="G222" s="20" t="s">
        <v>201</v>
      </c>
      <c r="H222" s="20" t="s">
        <v>879</v>
      </c>
      <c r="I222" s="20" t="s">
        <v>4023</v>
      </c>
      <c r="J222" s="22">
        <v>18900</v>
      </c>
      <c r="K222" s="22">
        <v>-18899</v>
      </c>
      <c r="L222" s="22">
        <v>1</v>
      </c>
    </row>
    <row r="223" spans="1:12" x14ac:dyDescent="0.35">
      <c r="A223" s="24">
        <v>2000400371</v>
      </c>
      <c r="B223" s="29" t="str">
        <f>VLOOKUP(A223,'[1]หน่วยเบิกจ่าย 544 แห่ง'!$B$2:$C$546,2,FALSE)</f>
        <v xml:space="preserve">สพป.สกลนคร เขต 3 </v>
      </c>
      <c r="C223" s="20">
        <v>2000400372</v>
      </c>
      <c r="D223" s="20" t="str">
        <f>VLOOKUP(C223,[1]รวม!$A$2:$C$790,3,FALSE)</f>
        <v>รร.สพป.เขต3 สกลนคร</v>
      </c>
      <c r="E223" s="20" t="s">
        <v>3707</v>
      </c>
      <c r="F223" s="20" t="s">
        <v>4026</v>
      </c>
      <c r="G223" s="20" t="s">
        <v>201</v>
      </c>
      <c r="H223" s="20" t="s">
        <v>879</v>
      </c>
      <c r="I223" s="20" t="s">
        <v>4023</v>
      </c>
      <c r="J223" s="22">
        <v>6820</v>
      </c>
      <c r="K223" s="22">
        <v>-6819</v>
      </c>
      <c r="L223" s="22">
        <v>1</v>
      </c>
    </row>
    <row r="224" spans="1:12" x14ac:dyDescent="0.35">
      <c r="A224" s="24">
        <v>2000400371</v>
      </c>
      <c r="B224" s="29" t="str">
        <f>VLOOKUP(A224,'[1]หน่วยเบิกจ่าย 544 แห่ง'!$B$2:$C$546,2,FALSE)</f>
        <v xml:space="preserve">สพป.สกลนคร เขต 3 </v>
      </c>
      <c r="C224" s="20">
        <v>2000400372</v>
      </c>
      <c r="D224" s="20" t="str">
        <f>VLOOKUP(C224,[1]รวม!$A$2:$C$790,3,FALSE)</f>
        <v>รร.สพป.เขต3 สกลนคร</v>
      </c>
      <c r="E224" s="20" t="s">
        <v>3707</v>
      </c>
      <c r="F224" s="20" t="s">
        <v>4027</v>
      </c>
      <c r="G224" s="20" t="s">
        <v>201</v>
      </c>
      <c r="H224" s="20" t="s">
        <v>879</v>
      </c>
      <c r="I224" s="20" t="s">
        <v>4028</v>
      </c>
      <c r="J224" s="22">
        <v>5000</v>
      </c>
      <c r="K224" s="22">
        <v>-4999</v>
      </c>
      <c r="L224" s="22">
        <v>1</v>
      </c>
    </row>
    <row r="225" spans="1:12" x14ac:dyDescent="0.35">
      <c r="A225" s="24">
        <v>2000400371</v>
      </c>
      <c r="B225" s="29" t="str">
        <f>VLOOKUP(A225,'[1]หน่วยเบิกจ่าย 544 แห่ง'!$B$2:$C$546,2,FALSE)</f>
        <v xml:space="preserve">สพป.สกลนคร เขต 3 </v>
      </c>
      <c r="C225" s="20">
        <v>2000400372</v>
      </c>
      <c r="D225" s="20" t="str">
        <f>VLOOKUP(C225,[1]รวม!$A$2:$C$790,3,FALSE)</f>
        <v>รร.สพป.เขต3 สกลนคร</v>
      </c>
      <c r="E225" s="20" t="s">
        <v>3707</v>
      </c>
      <c r="F225" s="20" t="s">
        <v>4029</v>
      </c>
      <c r="G225" s="20" t="s">
        <v>201</v>
      </c>
      <c r="H225" s="20" t="s">
        <v>879</v>
      </c>
      <c r="I225" s="20" t="s">
        <v>4030</v>
      </c>
      <c r="J225" s="22">
        <v>5000</v>
      </c>
      <c r="K225" s="22">
        <v>-4999</v>
      </c>
      <c r="L225" s="22">
        <v>1</v>
      </c>
    </row>
    <row r="226" spans="1:12" x14ac:dyDescent="0.35">
      <c r="A226" s="24">
        <v>2000400371</v>
      </c>
      <c r="B226" s="29" t="str">
        <f>VLOOKUP(A226,'[1]หน่วยเบิกจ่าย 544 แห่ง'!$B$2:$C$546,2,FALSE)</f>
        <v xml:space="preserve">สพป.สกลนคร เขต 3 </v>
      </c>
      <c r="C226" s="20">
        <v>2000400372</v>
      </c>
      <c r="D226" s="20" t="str">
        <f>VLOOKUP(C226,[1]รวม!$A$2:$C$790,3,FALSE)</f>
        <v>รร.สพป.เขต3 สกลนคร</v>
      </c>
      <c r="E226" s="20" t="s">
        <v>3707</v>
      </c>
      <c r="F226" s="20" t="s">
        <v>4031</v>
      </c>
      <c r="G226" s="20" t="s">
        <v>201</v>
      </c>
      <c r="H226" s="20" t="s">
        <v>879</v>
      </c>
      <c r="I226" s="20" t="s">
        <v>4032</v>
      </c>
      <c r="J226" s="22">
        <v>27900</v>
      </c>
      <c r="K226" s="22">
        <v>-27899</v>
      </c>
      <c r="L226" s="22">
        <v>1</v>
      </c>
    </row>
    <row r="227" spans="1:12" x14ac:dyDescent="0.35">
      <c r="A227" s="24">
        <v>2000400371</v>
      </c>
      <c r="B227" s="29" t="str">
        <f>VLOOKUP(A227,'[1]หน่วยเบิกจ่าย 544 แห่ง'!$B$2:$C$546,2,FALSE)</f>
        <v xml:space="preserve">สพป.สกลนคร เขต 3 </v>
      </c>
      <c r="C227" s="20">
        <v>2000400372</v>
      </c>
      <c r="D227" s="20" t="str">
        <f>VLOOKUP(C227,[1]รวม!$A$2:$C$790,3,FALSE)</f>
        <v>รร.สพป.เขต3 สกลนคร</v>
      </c>
      <c r="E227" s="20" t="s">
        <v>3707</v>
      </c>
      <c r="F227" s="20" t="s">
        <v>4033</v>
      </c>
      <c r="G227" s="20" t="s">
        <v>201</v>
      </c>
      <c r="H227" s="20" t="s">
        <v>879</v>
      </c>
      <c r="I227" s="20" t="s">
        <v>4032</v>
      </c>
      <c r="J227" s="22">
        <v>35000</v>
      </c>
      <c r="K227" s="22">
        <v>-34999</v>
      </c>
      <c r="L227" s="22">
        <v>1</v>
      </c>
    </row>
    <row r="228" spans="1:12" x14ac:dyDescent="0.35">
      <c r="A228" s="24">
        <v>2000400371</v>
      </c>
      <c r="B228" s="29" t="str">
        <f>VLOOKUP(A228,'[1]หน่วยเบิกจ่าย 544 แห่ง'!$B$2:$C$546,2,FALSE)</f>
        <v xml:space="preserve">สพป.สกลนคร เขต 3 </v>
      </c>
      <c r="C228" s="20">
        <v>2000400372</v>
      </c>
      <c r="D228" s="20" t="str">
        <f>VLOOKUP(C228,[1]รวม!$A$2:$C$790,3,FALSE)</f>
        <v>รร.สพป.เขต3 สกลนคร</v>
      </c>
      <c r="E228" s="20" t="s">
        <v>3707</v>
      </c>
      <c r="F228" s="20" t="s">
        <v>4034</v>
      </c>
      <c r="G228" s="20" t="s">
        <v>201</v>
      </c>
      <c r="H228" s="20" t="s">
        <v>879</v>
      </c>
      <c r="I228" s="20" t="s">
        <v>4035</v>
      </c>
      <c r="J228" s="22">
        <v>26700</v>
      </c>
      <c r="K228" s="22">
        <v>-26699</v>
      </c>
      <c r="L228" s="22">
        <v>1</v>
      </c>
    </row>
    <row r="229" spans="1:12" x14ac:dyDescent="0.35">
      <c r="A229" s="24">
        <v>2000400371</v>
      </c>
      <c r="B229" s="29" t="str">
        <f>VLOOKUP(A229,'[1]หน่วยเบิกจ่าย 544 แห่ง'!$B$2:$C$546,2,FALSE)</f>
        <v xml:space="preserve">สพป.สกลนคร เขต 3 </v>
      </c>
      <c r="C229" s="20">
        <v>2000400372</v>
      </c>
      <c r="D229" s="20" t="str">
        <f>VLOOKUP(C229,[1]รวม!$A$2:$C$790,3,FALSE)</f>
        <v>รร.สพป.เขต3 สกลนคร</v>
      </c>
      <c r="E229" s="20" t="s">
        <v>3707</v>
      </c>
      <c r="F229" s="20" t="s">
        <v>4036</v>
      </c>
      <c r="G229" s="20" t="s">
        <v>201</v>
      </c>
      <c r="H229" s="20" t="s">
        <v>879</v>
      </c>
      <c r="I229" s="20" t="s">
        <v>4037</v>
      </c>
      <c r="J229" s="22">
        <v>9500</v>
      </c>
      <c r="K229" s="22">
        <v>-9499</v>
      </c>
      <c r="L229" s="22">
        <v>1</v>
      </c>
    </row>
    <row r="230" spans="1:12" x14ac:dyDescent="0.35">
      <c r="A230" s="24">
        <v>2000400371</v>
      </c>
      <c r="B230" s="29" t="str">
        <f>VLOOKUP(A230,'[1]หน่วยเบิกจ่าย 544 แห่ง'!$B$2:$C$546,2,FALSE)</f>
        <v xml:space="preserve">สพป.สกลนคร เขต 3 </v>
      </c>
      <c r="C230" s="20">
        <v>2000400372</v>
      </c>
      <c r="D230" s="20" t="str">
        <f>VLOOKUP(C230,[1]รวม!$A$2:$C$790,3,FALSE)</f>
        <v>รร.สพป.เขต3 สกลนคร</v>
      </c>
      <c r="E230" s="20" t="s">
        <v>3707</v>
      </c>
      <c r="F230" s="20" t="s">
        <v>4038</v>
      </c>
      <c r="G230" s="20" t="s">
        <v>201</v>
      </c>
      <c r="H230" s="20" t="s">
        <v>879</v>
      </c>
      <c r="I230" s="20" t="s">
        <v>4037</v>
      </c>
      <c r="J230" s="22">
        <v>5000</v>
      </c>
      <c r="K230" s="22">
        <v>-4999</v>
      </c>
      <c r="L230" s="22">
        <v>1</v>
      </c>
    </row>
    <row r="231" spans="1:12" x14ac:dyDescent="0.35">
      <c r="A231" s="24">
        <v>2000400371</v>
      </c>
      <c r="B231" s="29" t="str">
        <f>VLOOKUP(A231,'[1]หน่วยเบิกจ่าย 544 แห่ง'!$B$2:$C$546,2,FALSE)</f>
        <v xml:space="preserve">สพป.สกลนคร เขต 3 </v>
      </c>
      <c r="C231" s="20">
        <v>2000400372</v>
      </c>
      <c r="D231" s="20" t="str">
        <f>VLOOKUP(C231,[1]รวม!$A$2:$C$790,3,FALSE)</f>
        <v>รร.สพป.เขต3 สกลนคร</v>
      </c>
      <c r="E231" s="20" t="s">
        <v>3707</v>
      </c>
      <c r="F231" s="20" t="s">
        <v>4039</v>
      </c>
      <c r="G231" s="20" t="s">
        <v>201</v>
      </c>
      <c r="H231" s="20" t="s">
        <v>879</v>
      </c>
      <c r="I231" s="20" t="s">
        <v>4037</v>
      </c>
      <c r="J231" s="22">
        <v>8000</v>
      </c>
      <c r="K231" s="22">
        <v>-7999</v>
      </c>
      <c r="L231" s="22">
        <v>1</v>
      </c>
    </row>
    <row r="232" spans="1:12" x14ac:dyDescent="0.35">
      <c r="A232" s="24">
        <v>2000400371</v>
      </c>
      <c r="B232" s="29" t="str">
        <f>VLOOKUP(A232,'[1]หน่วยเบิกจ่าย 544 แห่ง'!$B$2:$C$546,2,FALSE)</f>
        <v xml:space="preserve">สพป.สกลนคร เขต 3 </v>
      </c>
      <c r="C232" s="20">
        <v>2000400372</v>
      </c>
      <c r="D232" s="20" t="str">
        <f>VLOOKUP(C232,[1]รวม!$A$2:$C$790,3,FALSE)</f>
        <v>รร.สพป.เขต3 สกลนคร</v>
      </c>
      <c r="E232" s="20" t="s">
        <v>3707</v>
      </c>
      <c r="F232" s="20" t="s">
        <v>4040</v>
      </c>
      <c r="G232" s="20" t="s">
        <v>201</v>
      </c>
      <c r="H232" s="20" t="s">
        <v>879</v>
      </c>
      <c r="I232" s="20" t="s">
        <v>4037</v>
      </c>
      <c r="J232" s="22">
        <v>10000</v>
      </c>
      <c r="K232" s="22">
        <v>-9999</v>
      </c>
      <c r="L232" s="22">
        <v>1</v>
      </c>
    </row>
    <row r="233" spans="1:12" x14ac:dyDescent="0.35">
      <c r="A233" s="24">
        <v>2000400371</v>
      </c>
      <c r="B233" s="29" t="str">
        <f>VLOOKUP(A233,'[1]หน่วยเบิกจ่าย 544 แห่ง'!$B$2:$C$546,2,FALSE)</f>
        <v xml:space="preserve">สพป.สกลนคร เขต 3 </v>
      </c>
      <c r="C233" s="20">
        <v>2000400372</v>
      </c>
      <c r="D233" s="20" t="str">
        <f>VLOOKUP(C233,[1]รวม!$A$2:$C$790,3,FALSE)</f>
        <v>รร.สพป.เขต3 สกลนคร</v>
      </c>
      <c r="E233" s="20" t="s">
        <v>3707</v>
      </c>
      <c r="F233" s="20" t="s">
        <v>4041</v>
      </c>
      <c r="G233" s="20" t="s">
        <v>201</v>
      </c>
      <c r="H233" s="20" t="s">
        <v>879</v>
      </c>
      <c r="I233" s="20" t="s">
        <v>4042</v>
      </c>
      <c r="J233" s="22">
        <v>8500</v>
      </c>
      <c r="K233" s="22">
        <v>-8499</v>
      </c>
      <c r="L233" s="22">
        <v>1</v>
      </c>
    </row>
    <row r="234" spans="1:12" x14ac:dyDescent="0.35">
      <c r="A234" s="24">
        <v>2000400371</v>
      </c>
      <c r="B234" s="29" t="str">
        <f>VLOOKUP(A234,'[1]หน่วยเบิกจ่าย 544 แห่ง'!$B$2:$C$546,2,FALSE)</f>
        <v xml:space="preserve">สพป.สกลนคร เขต 3 </v>
      </c>
      <c r="C234" s="20">
        <v>2000400372</v>
      </c>
      <c r="D234" s="20" t="str">
        <f>VLOOKUP(C234,[1]รวม!$A$2:$C$790,3,FALSE)</f>
        <v>รร.สพป.เขต3 สกลนคร</v>
      </c>
      <c r="E234" s="20" t="s">
        <v>3707</v>
      </c>
      <c r="F234" s="20" t="s">
        <v>4043</v>
      </c>
      <c r="G234" s="20" t="s">
        <v>201</v>
      </c>
      <c r="H234" s="20" t="s">
        <v>879</v>
      </c>
      <c r="I234" s="20" t="s">
        <v>4042</v>
      </c>
      <c r="J234" s="22">
        <v>10000</v>
      </c>
      <c r="K234" s="22">
        <v>-9999</v>
      </c>
      <c r="L234" s="22">
        <v>1</v>
      </c>
    </row>
    <row r="235" spans="1:12" x14ac:dyDescent="0.35">
      <c r="A235" s="24">
        <v>2000400371</v>
      </c>
      <c r="B235" s="29" t="str">
        <f>VLOOKUP(A235,'[1]หน่วยเบิกจ่าย 544 แห่ง'!$B$2:$C$546,2,FALSE)</f>
        <v xml:space="preserve">สพป.สกลนคร เขต 3 </v>
      </c>
      <c r="C235" s="20">
        <v>2000400372</v>
      </c>
      <c r="D235" s="20" t="str">
        <f>VLOOKUP(C235,[1]รวม!$A$2:$C$790,3,FALSE)</f>
        <v>รร.สพป.เขต3 สกลนคร</v>
      </c>
      <c r="E235" s="20" t="s">
        <v>3707</v>
      </c>
      <c r="F235" s="20" t="s">
        <v>4044</v>
      </c>
      <c r="G235" s="20" t="s">
        <v>201</v>
      </c>
      <c r="H235" s="20" t="s">
        <v>879</v>
      </c>
      <c r="I235" s="20" t="s">
        <v>4045</v>
      </c>
      <c r="J235" s="22">
        <v>15000</v>
      </c>
      <c r="K235" s="22">
        <v>-14999</v>
      </c>
      <c r="L235" s="22">
        <v>1</v>
      </c>
    </row>
    <row r="236" spans="1:12" x14ac:dyDescent="0.35">
      <c r="A236" s="24">
        <v>2000400371</v>
      </c>
      <c r="B236" s="29" t="str">
        <f>VLOOKUP(A236,'[1]หน่วยเบิกจ่าย 544 แห่ง'!$B$2:$C$546,2,FALSE)</f>
        <v xml:space="preserve">สพป.สกลนคร เขต 3 </v>
      </c>
      <c r="C236" s="20">
        <v>2000400372</v>
      </c>
      <c r="D236" s="20" t="str">
        <f>VLOOKUP(C236,[1]รวม!$A$2:$C$790,3,FALSE)</f>
        <v>รร.สพป.เขต3 สกลนคร</v>
      </c>
      <c r="E236" s="20" t="s">
        <v>3707</v>
      </c>
      <c r="F236" s="20" t="s">
        <v>4046</v>
      </c>
      <c r="G236" s="20" t="s">
        <v>201</v>
      </c>
      <c r="H236" s="20" t="s">
        <v>879</v>
      </c>
      <c r="I236" s="20" t="s">
        <v>4045</v>
      </c>
      <c r="J236" s="22">
        <v>15000</v>
      </c>
      <c r="K236" s="22">
        <v>-14999</v>
      </c>
      <c r="L236" s="22">
        <v>1</v>
      </c>
    </row>
    <row r="237" spans="1:12" x14ac:dyDescent="0.35">
      <c r="A237" s="24">
        <v>2000400371</v>
      </c>
      <c r="B237" s="29" t="str">
        <f>VLOOKUP(A237,'[1]หน่วยเบิกจ่าย 544 แห่ง'!$B$2:$C$546,2,FALSE)</f>
        <v xml:space="preserve">สพป.สกลนคร เขต 3 </v>
      </c>
      <c r="C237" s="20">
        <v>2000400372</v>
      </c>
      <c r="D237" s="20" t="str">
        <f>VLOOKUP(C237,[1]รวม!$A$2:$C$790,3,FALSE)</f>
        <v>รร.สพป.เขต3 สกลนคร</v>
      </c>
      <c r="E237" s="20" t="s">
        <v>3707</v>
      </c>
      <c r="F237" s="20" t="s">
        <v>4047</v>
      </c>
      <c r="G237" s="20" t="s">
        <v>201</v>
      </c>
      <c r="H237" s="20" t="s">
        <v>879</v>
      </c>
      <c r="I237" s="20" t="s">
        <v>3939</v>
      </c>
      <c r="J237" s="22">
        <v>16200</v>
      </c>
      <c r="K237" s="22">
        <v>-16199</v>
      </c>
      <c r="L237" s="22">
        <v>1</v>
      </c>
    </row>
    <row r="238" spans="1:12" x14ac:dyDescent="0.35">
      <c r="A238" s="24">
        <v>2000400371</v>
      </c>
      <c r="B238" s="29" t="str">
        <f>VLOOKUP(A238,'[1]หน่วยเบิกจ่าย 544 แห่ง'!$B$2:$C$546,2,FALSE)</f>
        <v xml:space="preserve">สพป.สกลนคร เขต 3 </v>
      </c>
      <c r="C238" s="20">
        <v>2000400372</v>
      </c>
      <c r="D238" s="20" t="str">
        <f>VLOOKUP(C238,[1]รวม!$A$2:$C$790,3,FALSE)</f>
        <v>รร.สพป.เขต3 สกลนคร</v>
      </c>
      <c r="E238" s="20" t="s">
        <v>3707</v>
      </c>
      <c r="F238" s="20" t="s">
        <v>4048</v>
      </c>
      <c r="G238" s="20" t="s">
        <v>201</v>
      </c>
      <c r="H238" s="20" t="s">
        <v>879</v>
      </c>
      <c r="I238" s="20" t="s">
        <v>3939</v>
      </c>
      <c r="J238" s="22">
        <v>16200</v>
      </c>
      <c r="K238" s="22">
        <v>-16199</v>
      </c>
      <c r="L238" s="22">
        <v>1</v>
      </c>
    </row>
    <row r="239" spans="1:12" x14ac:dyDescent="0.35">
      <c r="A239" s="24">
        <v>2000400371</v>
      </c>
      <c r="B239" s="29" t="str">
        <f>VLOOKUP(A239,'[1]หน่วยเบิกจ่าย 544 แห่ง'!$B$2:$C$546,2,FALSE)</f>
        <v xml:space="preserve">สพป.สกลนคร เขต 3 </v>
      </c>
      <c r="C239" s="20">
        <v>2000400372</v>
      </c>
      <c r="D239" s="20" t="str">
        <f>VLOOKUP(C239,[1]รวม!$A$2:$C$790,3,FALSE)</f>
        <v>รร.สพป.เขต3 สกลนคร</v>
      </c>
      <c r="E239" s="20" t="s">
        <v>3707</v>
      </c>
      <c r="F239" s="20" t="s">
        <v>4049</v>
      </c>
      <c r="G239" s="20" t="s">
        <v>201</v>
      </c>
      <c r="H239" s="20" t="s">
        <v>879</v>
      </c>
      <c r="I239" s="20" t="s">
        <v>4050</v>
      </c>
      <c r="J239" s="22">
        <v>6000</v>
      </c>
      <c r="K239" s="22">
        <v>-5999</v>
      </c>
      <c r="L239" s="22">
        <v>1</v>
      </c>
    </row>
    <row r="240" spans="1:12" x14ac:dyDescent="0.35">
      <c r="A240" s="24">
        <v>2000400371</v>
      </c>
      <c r="B240" s="29" t="str">
        <f>VLOOKUP(A240,'[1]หน่วยเบิกจ่าย 544 แห่ง'!$B$2:$C$546,2,FALSE)</f>
        <v xml:space="preserve">สพป.สกลนคร เขต 3 </v>
      </c>
      <c r="C240" s="20">
        <v>2000400372</v>
      </c>
      <c r="D240" s="20" t="str">
        <f>VLOOKUP(C240,[1]รวม!$A$2:$C$790,3,FALSE)</f>
        <v>รร.สพป.เขต3 สกลนคร</v>
      </c>
      <c r="E240" s="20" t="s">
        <v>3707</v>
      </c>
      <c r="F240" s="20" t="s">
        <v>4051</v>
      </c>
      <c r="G240" s="20" t="s">
        <v>201</v>
      </c>
      <c r="H240" s="20" t="s">
        <v>879</v>
      </c>
      <c r="I240" s="20" t="s">
        <v>4050</v>
      </c>
      <c r="J240" s="22">
        <v>6000</v>
      </c>
      <c r="K240" s="22">
        <v>-5999</v>
      </c>
      <c r="L240" s="22">
        <v>1</v>
      </c>
    </row>
    <row r="241" spans="1:12" x14ac:dyDescent="0.35">
      <c r="A241" s="24">
        <v>2000400371</v>
      </c>
      <c r="B241" s="29" t="str">
        <f>VLOOKUP(A241,'[1]หน่วยเบิกจ่าย 544 แห่ง'!$B$2:$C$546,2,FALSE)</f>
        <v xml:space="preserve">สพป.สกลนคร เขต 3 </v>
      </c>
      <c r="C241" s="20">
        <v>2000400372</v>
      </c>
      <c r="D241" s="20" t="str">
        <f>VLOOKUP(C241,[1]รวม!$A$2:$C$790,3,FALSE)</f>
        <v>รร.สพป.เขต3 สกลนคร</v>
      </c>
      <c r="E241" s="20" t="s">
        <v>3707</v>
      </c>
      <c r="F241" s="20" t="s">
        <v>4052</v>
      </c>
      <c r="G241" s="20" t="s">
        <v>201</v>
      </c>
      <c r="H241" s="20" t="s">
        <v>879</v>
      </c>
      <c r="I241" s="20" t="s">
        <v>4050</v>
      </c>
      <c r="J241" s="22">
        <v>6000</v>
      </c>
      <c r="K241" s="22">
        <v>-5999</v>
      </c>
      <c r="L241" s="22">
        <v>1</v>
      </c>
    </row>
    <row r="242" spans="1:12" x14ac:dyDescent="0.35">
      <c r="A242" s="24">
        <v>2000400371</v>
      </c>
      <c r="B242" s="29" t="str">
        <f>VLOOKUP(A242,'[1]หน่วยเบิกจ่าย 544 แห่ง'!$B$2:$C$546,2,FALSE)</f>
        <v xml:space="preserve">สพป.สกลนคร เขต 3 </v>
      </c>
      <c r="C242" s="20">
        <v>2000400372</v>
      </c>
      <c r="D242" s="20" t="str">
        <f>VLOOKUP(C242,[1]รวม!$A$2:$C$790,3,FALSE)</f>
        <v>รร.สพป.เขต3 สกลนคร</v>
      </c>
      <c r="E242" s="20" t="s">
        <v>3707</v>
      </c>
      <c r="F242" s="20" t="s">
        <v>4053</v>
      </c>
      <c r="G242" s="20" t="s">
        <v>201</v>
      </c>
      <c r="H242" s="20" t="s">
        <v>879</v>
      </c>
      <c r="I242" s="20" t="s">
        <v>4050</v>
      </c>
      <c r="J242" s="22">
        <v>6000</v>
      </c>
      <c r="K242" s="22">
        <v>-5999</v>
      </c>
      <c r="L242" s="22">
        <v>1</v>
      </c>
    </row>
    <row r="243" spans="1:12" x14ac:dyDescent="0.35">
      <c r="A243" s="24">
        <v>2000400371</v>
      </c>
      <c r="B243" s="29" t="str">
        <f>VLOOKUP(A243,'[1]หน่วยเบิกจ่าย 544 แห่ง'!$B$2:$C$546,2,FALSE)</f>
        <v xml:space="preserve">สพป.สกลนคร เขต 3 </v>
      </c>
      <c r="C243" s="20">
        <v>2000400372</v>
      </c>
      <c r="D243" s="20" t="str">
        <f>VLOOKUP(C243,[1]รวม!$A$2:$C$790,3,FALSE)</f>
        <v>รร.สพป.เขต3 สกลนคร</v>
      </c>
      <c r="E243" s="20" t="s">
        <v>3707</v>
      </c>
      <c r="F243" s="20" t="s">
        <v>4054</v>
      </c>
      <c r="G243" s="20" t="s">
        <v>201</v>
      </c>
      <c r="H243" s="20" t="s">
        <v>879</v>
      </c>
      <c r="I243" s="20" t="s">
        <v>4050</v>
      </c>
      <c r="J243" s="22">
        <v>6000</v>
      </c>
      <c r="K243" s="22">
        <v>-5999</v>
      </c>
      <c r="L243" s="22">
        <v>1</v>
      </c>
    </row>
    <row r="244" spans="1:12" x14ac:dyDescent="0.35">
      <c r="A244" s="24">
        <v>2000400371</v>
      </c>
      <c r="B244" s="29" t="str">
        <f>VLOOKUP(A244,'[1]หน่วยเบิกจ่าย 544 แห่ง'!$B$2:$C$546,2,FALSE)</f>
        <v xml:space="preserve">สพป.สกลนคร เขต 3 </v>
      </c>
      <c r="C244" s="20">
        <v>2000400372</v>
      </c>
      <c r="D244" s="20" t="str">
        <f>VLOOKUP(C244,[1]รวม!$A$2:$C$790,3,FALSE)</f>
        <v>รร.สพป.เขต3 สกลนคร</v>
      </c>
      <c r="E244" s="20" t="s">
        <v>3707</v>
      </c>
      <c r="F244" s="20" t="s">
        <v>4055</v>
      </c>
      <c r="G244" s="20" t="s">
        <v>201</v>
      </c>
      <c r="H244" s="20" t="s">
        <v>879</v>
      </c>
      <c r="I244" s="20" t="s">
        <v>4050</v>
      </c>
      <c r="J244" s="22">
        <v>6000</v>
      </c>
      <c r="K244" s="22">
        <v>-5999</v>
      </c>
      <c r="L244" s="22">
        <v>1</v>
      </c>
    </row>
    <row r="245" spans="1:12" x14ac:dyDescent="0.35">
      <c r="A245" s="24">
        <v>2000400371</v>
      </c>
      <c r="B245" s="29" t="str">
        <f>VLOOKUP(A245,'[1]หน่วยเบิกจ่าย 544 แห่ง'!$B$2:$C$546,2,FALSE)</f>
        <v xml:space="preserve">สพป.สกลนคร เขต 3 </v>
      </c>
      <c r="C245" s="20">
        <v>2000400372</v>
      </c>
      <c r="D245" s="20" t="str">
        <f>VLOOKUP(C245,[1]รวม!$A$2:$C$790,3,FALSE)</f>
        <v>รร.สพป.เขต3 สกลนคร</v>
      </c>
      <c r="E245" s="20" t="s">
        <v>3707</v>
      </c>
      <c r="F245" s="20" t="s">
        <v>4056</v>
      </c>
      <c r="G245" s="20" t="s">
        <v>201</v>
      </c>
      <c r="H245" s="20" t="s">
        <v>879</v>
      </c>
      <c r="I245" s="20" t="s">
        <v>4050</v>
      </c>
      <c r="J245" s="22">
        <v>6000</v>
      </c>
      <c r="K245" s="22">
        <v>-5999</v>
      </c>
      <c r="L245" s="22">
        <v>1</v>
      </c>
    </row>
    <row r="246" spans="1:12" x14ac:dyDescent="0.35">
      <c r="A246" s="24">
        <v>2000400371</v>
      </c>
      <c r="B246" s="29" t="str">
        <f>VLOOKUP(A246,'[1]หน่วยเบิกจ่าย 544 แห่ง'!$B$2:$C$546,2,FALSE)</f>
        <v xml:space="preserve">สพป.สกลนคร เขต 3 </v>
      </c>
      <c r="C246" s="20">
        <v>2000400372</v>
      </c>
      <c r="D246" s="20" t="str">
        <f>VLOOKUP(C246,[1]รวม!$A$2:$C$790,3,FALSE)</f>
        <v>รร.สพป.เขต3 สกลนคร</v>
      </c>
      <c r="E246" s="20" t="s">
        <v>3707</v>
      </c>
      <c r="F246" s="20" t="s">
        <v>4057</v>
      </c>
      <c r="G246" s="20" t="s">
        <v>201</v>
      </c>
      <c r="H246" s="20" t="s">
        <v>879</v>
      </c>
      <c r="I246" s="20" t="s">
        <v>4050</v>
      </c>
      <c r="J246" s="22">
        <v>6000</v>
      </c>
      <c r="K246" s="22">
        <v>-5999</v>
      </c>
      <c r="L246" s="22">
        <v>1</v>
      </c>
    </row>
    <row r="247" spans="1:12" x14ac:dyDescent="0.35">
      <c r="A247" s="24">
        <v>2000400371</v>
      </c>
      <c r="B247" s="29" t="str">
        <f>VLOOKUP(A247,'[1]หน่วยเบิกจ่าย 544 แห่ง'!$B$2:$C$546,2,FALSE)</f>
        <v xml:space="preserve">สพป.สกลนคร เขต 3 </v>
      </c>
      <c r="C247" s="20">
        <v>2000400372</v>
      </c>
      <c r="D247" s="20" t="str">
        <f>VLOOKUP(C247,[1]รวม!$A$2:$C$790,3,FALSE)</f>
        <v>รร.สพป.เขต3 สกลนคร</v>
      </c>
      <c r="E247" s="20" t="s">
        <v>3707</v>
      </c>
      <c r="F247" s="20" t="s">
        <v>4058</v>
      </c>
      <c r="G247" s="20" t="s">
        <v>201</v>
      </c>
      <c r="H247" s="20" t="s">
        <v>4059</v>
      </c>
      <c r="I247" s="20" t="s">
        <v>4060</v>
      </c>
      <c r="J247" s="22">
        <v>29600</v>
      </c>
      <c r="K247" s="22">
        <v>-7563.53</v>
      </c>
      <c r="L247" s="22">
        <v>22036.47</v>
      </c>
    </row>
    <row r="248" spans="1:12" x14ac:dyDescent="0.35">
      <c r="A248" s="28">
        <v>2000400677</v>
      </c>
      <c r="B248" s="29" t="str">
        <f>VLOOKUP(A248,'[1]หน่วยเบิกจ่าย 544 แห่ง'!$B$2:$C$546,2,FALSE)</f>
        <v>โรงเรียนเตรียมอุดมศึกษา ภาคตะวันออกเฉียงเหนือ</v>
      </c>
      <c r="C248" s="20">
        <v>2000400677</v>
      </c>
      <c r="D248" s="20" t="str">
        <f>VLOOKUP(C248,'[1]หน่วยเบิกจ่าย 544 แห่ง'!$B$2:$C$546,2,FALSE)</f>
        <v>โรงเรียนเตรียมอุดมศึกษา ภาคตะวันออกเฉียงเหนือ</v>
      </c>
      <c r="E248" s="20" t="s">
        <v>3707</v>
      </c>
      <c r="F248" s="20" t="s">
        <v>4061</v>
      </c>
      <c r="G248" s="20" t="s">
        <v>201</v>
      </c>
      <c r="H248" s="20" t="s">
        <v>4062</v>
      </c>
      <c r="I248" s="20" t="s">
        <v>4063</v>
      </c>
      <c r="J248" s="22">
        <v>99000</v>
      </c>
      <c r="K248" s="22">
        <v>-98999</v>
      </c>
      <c r="L248" s="22">
        <v>1</v>
      </c>
    </row>
    <row r="249" spans="1:12" x14ac:dyDescent="0.35">
      <c r="A249" s="28">
        <v>2000400677</v>
      </c>
      <c r="B249" s="29" t="str">
        <f>VLOOKUP(A249,'[1]หน่วยเบิกจ่าย 544 แห่ง'!$B$2:$C$546,2,FALSE)</f>
        <v>โรงเรียนเตรียมอุดมศึกษา ภาคตะวันออกเฉียงเหนือ</v>
      </c>
      <c r="C249" s="20">
        <v>2000400677</v>
      </c>
      <c r="D249" s="20" t="str">
        <f>VLOOKUP(C249,'[1]หน่วยเบิกจ่าย 544 แห่ง'!$B$2:$C$546,2,FALSE)</f>
        <v>โรงเรียนเตรียมอุดมศึกษา ภาคตะวันออกเฉียงเหนือ</v>
      </c>
      <c r="E249" s="20" t="s">
        <v>3707</v>
      </c>
      <c r="F249" s="20" t="s">
        <v>4064</v>
      </c>
      <c r="G249" s="20" t="s">
        <v>201</v>
      </c>
      <c r="H249" s="20" t="s">
        <v>4065</v>
      </c>
      <c r="I249" s="20" t="s">
        <v>4066</v>
      </c>
      <c r="J249" s="22">
        <v>54000</v>
      </c>
      <c r="K249" s="22">
        <v>-22576.44</v>
      </c>
      <c r="L249" s="22">
        <v>31423.56</v>
      </c>
    </row>
    <row r="250" spans="1:12" x14ac:dyDescent="0.35">
      <c r="A250" s="28">
        <v>2000400677</v>
      </c>
      <c r="B250" s="29" t="str">
        <f>VLOOKUP(A250,'[1]หน่วยเบิกจ่าย 544 แห่ง'!$B$2:$C$546,2,FALSE)</f>
        <v>โรงเรียนเตรียมอุดมศึกษา ภาคตะวันออกเฉียงเหนือ</v>
      </c>
      <c r="C250" s="20">
        <v>2000400677</v>
      </c>
      <c r="D250" s="20" t="str">
        <f>VLOOKUP(C250,'[1]หน่วยเบิกจ่าย 544 แห่ง'!$B$2:$C$546,2,FALSE)</f>
        <v>โรงเรียนเตรียมอุดมศึกษา ภาคตะวันออกเฉียงเหนือ</v>
      </c>
      <c r="E250" s="20" t="s">
        <v>3707</v>
      </c>
      <c r="F250" s="20" t="s">
        <v>4067</v>
      </c>
      <c r="G250" s="20" t="s">
        <v>201</v>
      </c>
      <c r="H250" s="20" t="s">
        <v>4068</v>
      </c>
      <c r="I250" s="20" t="s">
        <v>4069</v>
      </c>
      <c r="J250" s="22">
        <v>33520</v>
      </c>
      <c r="K250" s="22">
        <v>-8889.7000000000007</v>
      </c>
      <c r="L250" s="22">
        <v>24630.3</v>
      </c>
    </row>
    <row r="251" spans="1:12" x14ac:dyDescent="0.35">
      <c r="A251" s="28">
        <v>2000400594</v>
      </c>
      <c r="B251" s="29" t="str">
        <f>VLOOKUP(A251,'[1]หน่วยเบิกจ่าย 544 แห่ง'!$B$2:$C$546,2,FALSE)</f>
        <v>โรงเรียนเชียงดาววิทยาคม</v>
      </c>
      <c r="C251" s="20">
        <v>2000400594</v>
      </c>
      <c r="D251" s="20" t="str">
        <f>VLOOKUP(C251,'[1]หน่วยเบิกจ่าย 544 แห่ง'!$B$2:$C$546,2,FALSE)</f>
        <v>โรงเรียนเชียงดาววิทยาคม</v>
      </c>
      <c r="E251" s="20" t="s">
        <v>3707</v>
      </c>
      <c r="F251" s="20" t="s">
        <v>4070</v>
      </c>
      <c r="G251" s="20" t="s">
        <v>1065</v>
      </c>
      <c r="H251" s="20" t="s">
        <v>1667</v>
      </c>
      <c r="I251" s="20" t="s">
        <v>4071</v>
      </c>
      <c r="J251" s="22">
        <v>6199</v>
      </c>
      <c r="K251" s="22">
        <v>-6198</v>
      </c>
      <c r="L251" s="22">
        <v>1</v>
      </c>
    </row>
    <row r="252" spans="1:12" x14ac:dyDescent="0.35">
      <c r="A252" s="28">
        <v>2000400594</v>
      </c>
      <c r="B252" s="29" t="str">
        <f>VLOOKUP(A252,'[1]หน่วยเบิกจ่าย 544 แห่ง'!$B$2:$C$546,2,FALSE)</f>
        <v>โรงเรียนเชียงดาววิทยาคม</v>
      </c>
      <c r="C252" s="20">
        <v>2000400594</v>
      </c>
      <c r="D252" s="20" t="str">
        <f>VLOOKUP(C252,'[1]หน่วยเบิกจ่าย 544 แห่ง'!$B$2:$C$546,2,FALSE)</f>
        <v>โรงเรียนเชียงดาววิทยาคม</v>
      </c>
      <c r="E252" s="20" t="s">
        <v>3707</v>
      </c>
      <c r="F252" s="20" t="s">
        <v>4072</v>
      </c>
      <c r="G252" s="20" t="s">
        <v>1065</v>
      </c>
      <c r="H252" s="20" t="s">
        <v>1667</v>
      </c>
      <c r="I252" s="20" t="s">
        <v>4071</v>
      </c>
      <c r="J252" s="22">
        <v>6199</v>
      </c>
      <c r="K252" s="22">
        <v>-6198</v>
      </c>
      <c r="L252" s="22">
        <v>1</v>
      </c>
    </row>
    <row r="253" spans="1:12" x14ac:dyDescent="0.35">
      <c r="A253" s="28">
        <v>2000400594</v>
      </c>
      <c r="B253" s="29" t="str">
        <f>VLOOKUP(A253,'[1]หน่วยเบิกจ่าย 544 แห่ง'!$B$2:$C$546,2,FALSE)</f>
        <v>โรงเรียนเชียงดาววิทยาคม</v>
      </c>
      <c r="C253" s="20">
        <v>2000400594</v>
      </c>
      <c r="D253" s="20" t="str">
        <f>VLOOKUP(C253,'[1]หน่วยเบิกจ่าย 544 แห่ง'!$B$2:$C$546,2,FALSE)</f>
        <v>โรงเรียนเชียงดาววิทยาคม</v>
      </c>
      <c r="E253" s="20" t="s">
        <v>3707</v>
      </c>
      <c r="F253" s="20" t="s">
        <v>4073</v>
      </c>
      <c r="G253" s="20" t="s">
        <v>1065</v>
      </c>
      <c r="H253" s="20" t="s">
        <v>1667</v>
      </c>
      <c r="I253" s="20" t="s">
        <v>4071</v>
      </c>
      <c r="J253" s="22">
        <v>6199</v>
      </c>
      <c r="K253" s="22">
        <v>-6198</v>
      </c>
      <c r="L253" s="22">
        <v>1</v>
      </c>
    </row>
    <row r="254" spans="1:12" x14ac:dyDescent="0.35">
      <c r="A254" s="28">
        <v>2000400594</v>
      </c>
      <c r="B254" s="29" t="str">
        <f>VLOOKUP(A254,'[1]หน่วยเบิกจ่าย 544 แห่ง'!$B$2:$C$546,2,FALSE)</f>
        <v>โรงเรียนเชียงดาววิทยาคม</v>
      </c>
      <c r="C254" s="20">
        <v>2000400594</v>
      </c>
      <c r="D254" s="20" t="str">
        <f>VLOOKUP(C254,'[1]หน่วยเบิกจ่าย 544 แห่ง'!$B$2:$C$546,2,FALSE)</f>
        <v>โรงเรียนเชียงดาววิทยาคม</v>
      </c>
      <c r="E254" s="20" t="s">
        <v>3707</v>
      </c>
      <c r="F254" s="20" t="s">
        <v>4074</v>
      </c>
      <c r="G254" s="20" t="s">
        <v>1065</v>
      </c>
      <c r="H254" s="20" t="s">
        <v>1667</v>
      </c>
      <c r="I254" s="20" t="s">
        <v>4071</v>
      </c>
      <c r="J254" s="22">
        <v>6199</v>
      </c>
      <c r="K254" s="22">
        <v>-6198</v>
      </c>
      <c r="L254" s="22">
        <v>1</v>
      </c>
    </row>
    <row r="255" spans="1:12" x14ac:dyDescent="0.35">
      <c r="A255" s="28">
        <v>2000400594</v>
      </c>
      <c r="B255" s="29" t="str">
        <f>VLOOKUP(A255,'[1]หน่วยเบิกจ่าย 544 แห่ง'!$B$2:$C$546,2,FALSE)</f>
        <v>โรงเรียนเชียงดาววิทยาคม</v>
      </c>
      <c r="C255" s="20">
        <v>2000400594</v>
      </c>
      <c r="D255" s="20" t="str">
        <f>VLOOKUP(C255,'[1]หน่วยเบิกจ่าย 544 แห่ง'!$B$2:$C$546,2,FALSE)</f>
        <v>โรงเรียนเชียงดาววิทยาคม</v>
      </c>
      <c r="E255" s="20" t="s">
        <v>3707</v>
      </c>
      <c r="F255" s="20" t="s">
        <v>4075</v>
      </c>
      <c r="G255" s="20" t="s">
        <v>1065</v>
      </c>
      <c r="H255" s="20" t="s">
        <v>1667</v>
      </c>
      <c r="I255" s="20" t="s">
        <v>4071</v>
      </c>
      <c r="J255" s="22">
        <v>6199</v>
      </c>
      <c r="K255" s="22">
        <v>-6198</v>
      </c>
      <c r="L255" s="22">
        <v>1</v>
      </c>
    </row>
    <row r="256" spans="1:12" x14ac:dyDescent="0.35">
      <c r="A256" s="28">
        <v>2000400594</v>
      </c>
      <c r="B256" s="29" t="str">
        <f>VLOOKUP(A256,'[1]หน่วยเบิกจ่าย 544 แห่ง'!$B$2:$C$546,2,FALSE)</f>
        <v>โรงเรียนเชียงดาววิทยาคม</v>
      </c>
      <c r="C256" s="20">
        <v>2000400594</v>
      </c>
      <c r="D256" s="20" t="str">
        <f>VLOOKUP(C256,'[1]หน่วยเบิกจ่าย 544 แห่ง'!$B$2:$C$546,2,FALSE)</f>
        <v>โรงเรียนเชียงดาววิทยาคม</v>
      </c>
      <c r="E256" s="20" t="s">
        <v>3707</v>
      </c>
      <c r="F256" s="20" t="s">
        <v>4076</v>
      </c>
      <c r="G256" s="20" t="s">
        <v>1065</v>
      </c>
      <c r="H256" s="20" t="s">
        <v>1667</v>
      </c>
      <c r="I256" s="20" t="s">
        <v>4071</v>
      </c>
      <c r="J256" s="22">
        <v>6199</v>
      </c>
      <c r="K256" s="22">
        <v>-6198</v>
      </c>
      <c r="L256" s="22">
        <v>1</v>
      </c>
    </row>
    <row r="257" spans="1:12" x14ac:dyDescent="0.35">
      <c r="A257" s="28">
        <v>2000400594</v>
      </c>
      <c r="B257" s="29" t="str">
        <f>VLOOKUP(A257,'[1]หน่วยเบิกจ่าย 544 แห่ง'!$B$2:$C$546,2,FALSE)</f>
        <v>โรงเรียนเชียงดาววิทยาคม</v>
      </c>
      <c r="C257" s="20">
        <v>2000400594</v>
      </c>
      <c r="D257" s="20" t="str">
        <f>VLOOKUP(C257,'[1]หน่วยเบิกจ่าย 544 แห่ง'!$B$2:$C$546,2,FALSE)</f>
        <v>โรงเรียนเชียงดาววิทยาคม</v>
      </c>
      <c r="E257" s="20" t="s">
        <v>3707</v>
      </c>
      <c r="F257" s="20" t="s">
        <v>4077</v>
      </c>
      <c r="G257" s="20" t="s">
        <v>1065</v>
      </c>
      <c r="H257" s="20" t="s">
        <v>1667</v>
      </c>
      <c r="I257" s="20" t="s">
        <v>4071</v>
      </c>
      <c r="J257" s="22">
        <v>6199</v>
      </c>
      <c r="K257" s="22">
        <v>-6198</v>
      </c>
      <c r="L257" s="22">
        <v>1</v>
      </c>
    </row>
    <row r="258" spans="1:12" x14ac:dyDescent="0.35">
      <c r="A258" s="28">
        <v>2000400594</v>
      </c>
      <c r="B258" s="29" t="str">
        <f>VLOOKUP(A258,'[1]หน่วยเบิกจ่าย 544 แห่ง'!$B$2:$C$546,2,FALSE)</f>
        <v>โรงเรียนเชียงดาววิทยาคม</v>
      </c>
      <c r="C258" s="20">
        <v>2000400594</v>
      </c>
      <c r="D258" s="20" t="str">
        <f>VLOOKUP(C258,'[1]หน่วยเบิกจ่าย 544 แห่ง'!$B$2:$C$546,2,FALSE)</f>
        <v>โรงเรียนเชียงดาววิทยาคม</v>
      </c>
      <c r="E258" s="20" t="s">
        <v>3707</v>
      </c>
      <c r="F258" s="20" t="s">
        <v>4078</v>
      </c>
      <c r="G258" s="20" t="s">
        <v>1065</v>
      </c>
      <c r="H258" s="20" t="s">
        <v>1667</v>
      </c>
      <c r="I258" s="20" t="s">
        <v>4071</v>
      </c>
      <c r="J258" s="22">
        <v>6199</v>
      </c>
      <c r="K258" s="22">
        <v>-6198</v>
      </c>
      <c r="L258" s="22">
        <v>1</v>
      </c>
    </row>
    <row r="259" spans="1:12" x14ac:dyDescent="0.35">
      <c r="A259" s="28">
        <v>2000400594</v>
      </c>
      <c r="B259" s="29" t="str">
        <f>VLOOKUP(A259,'[1]หน่วยเบิกจ่าย 544 แห่ง'!$B$2:$C$546,2,FALSE)</f>
        <v>โรงเรียนเชียงดาววิทยาคม</v>
      </c>
      <c r="C259" s="20">
        <v>2000400594</v>
      </c>
      <c r="D259" s="20" t="str">
        <f>VLOOKUP(C259,'[1]หน่วยเบิกจ่าย 544 แห่ง'!$B$2:$C$546,2,FALSE)</f>
        <v>โรงเรียนเชียงดาววิทยาคม</v>
      </c>
      <c r="E259" s="20" t="s">
        <v>3707</v>
      </c>
      <c r="F259" s="20" t="s">
        <v>4079</v>
      </c>
      <c r="G259" s="20" t="s">
        <v>1065</v>
      </c>
      <c r="H259" s="20" t="s">
        <v>1667</v>
      </c>
      <c r="I259" s="20" t="s">
        <v>4080</v>
      </c>
      <c r="J259" s="22">
        <v>6999</v>
      </c>
      <c r="K259" s="22">
        <v>-6998</v>
      </c>
      <c r="L259" s="22">
        <v>1</v>
      </c>
    </row>
    <row r="260" spans="1:12" x14ac:dyDescent="0.35">
      <c r="A260" s="28">
        <v>2000400594</v>
      </c>
      <c r="B260" s="29" t="str">
        <f>VLOOKUP(A260,'[1]หน่วยเบิกจ่าย 544 แห่ง'!$B$2:$C$546,2,FALSE)</f>
        <v>โรงเรียนเชียงดาววิทยาคม</v>
      </c>
      <c r="C260" s="20">
        <v>2000400594</v>
      </c>
      <c r="D260" s="20" t="str">
        <f>VLOOKUP(C260,'[1]หน่วยเบิกจ่าย 544 แห่ง'!$B$2:$C$546,2,FALSE)</f>
        <v>โรงเรียนเชียงดาววิทยาคม</v>
      </c>
      <c r="E260" s="20" t="s">
        <v>3707</v>
      </c>
      <c r="F260" s="20" t="s">
        <v>4081</v>
      </c>
      <c r="G260" s="20" t="s">
        <v>1065</v>
      </c>
      <c r="H260" s="20" t="s">
        <v>1667</v>
      </c>
      <c r="I260" s="20" t="s">
        <v>4082</v>
      </c>
      <c r="J260" s="22">
        <v>3005.25</v>
      </c>
      <c r="K260" s="22">
        <v>-3004.25</v>
      </c>
      <c r="L260" s="22">
        <v>1</v>
      </c>
    </row>
    <row r="261" spans="1:12" x14ac:dyDescent="0.35">
      <c r="A261" s="28">
        <v>2000400594</v>
      </c>
      <c r="B261" s="29" t="str">
        <f>VLOOKUP(A261,'[1]หน่วยเบิกจ่าย 544 แห่ง'!$B$2:$C$546,2,FALSE)</f>
        <v>โรงเรียนเชียงดาววิทยาคม</v>
      </c>
      <c r="C261" s="20">
        <v>2000400594</v>
      </c>
      <c r="D261" s="20" t="str">
        <f>VLOOKUP(C261,'[1]หน่วยเบิกจ่าย 544 แห่ง'!$B$2:$C$546,2,FALSE)</f>
        <v>โรงเรียนเชียงดาววิทยาคม</v>
      </c>
      <c r="E261" s="20" t="s">
        <v>3707</v>
      </c>
      <c r="F261" s="20" t="s">
        <v>4083</v>
      </c>
      <c r="G261" s="20" t="s">
        <v>1065</v>
      </c>
      <c r="H261" s="20" t="s">
        <v>1667</v>
      </c>
      <c r="I261" s="20" t="s">
        <v>4082</v>
      </c>
      <c r="J261" s="22">
        <v>3005.25</v>
      </c>
      <c r="K261" s="22">
        <v>-3004.25</v>
      </c>
      <c r="L261" s="22">
        <v>1</v>
      </c>
    </row>
    <row r="262" spans="1:12" x14ac:dyDescent="0.35">
      <c r="A262" s="28">
        <v>2000400594</v>
      </c>
      <c r="B262" s="29" t="str">
        <f>VLOOKUP(A262,'[1]หน่วยเบิกจ่าย 544 แห่ง'!$B$2:$C$546,2,FALSE)</f>
        <v>โรงเรียนเชียงดาววิทยาคม</v>
      </c>
      <c r="C262" s="20">
        <v>2000400594</v>
      </c>
      <c r="D262" s="20" t="str">
        <f>VLOOKUP(C262,'[1]หน่วยเบิกจ่าย 544 แห่ง'!$B$2:$C$546,2,FALSE)</f>
        <v>โรงเรียนเชียงดาววิทยาคม</v>
      </c>
      <c r="E262" s="20" t="s">
        <v>3707</v>
      </c>
      <c r="F262" s="20" t="s">
        <v>4084</v>
      </c>
      <c r="G262" s="20" t="s">
        <v>1065</v>
      </c>
      <c r="H262" s="20" t="s">
        <v>1667</v>
      </c>
      <c r="I262" s="20" t="s">
        <v>4082</v>
      </c>
      <c r="J262" s="22">
        <v>3005.25</v>
      </c>
      <c r="K262" s="22">
        <v>-3004.25</v>
      </c>
      <c r="L262" s="22">
        <v>1</v>
      </c>
    </row>
    <row r="263" spans="1:12" x14ac:dyDescent="0.35">
      <c r="A263" s="28">
        <v>2000400594</v>
      </c>
      <c r="B263" s="29" t="str">
        <f>VLOOKUP(A263,'[1]หน่วยเบิกจ่าย 544 แห่ง'!$B$2:$C$546,2,FALSE)</f>
        <v>โรงเรียนเชียงดาววิทยาคม</v>
      </c>
      <c r="C263" s="20">
        <v>2000400594</v>
      </c>
      <c r="D263" s="20" t="str">
        <f>VLOOKUP(C263,'[1]หน่วยเบิกจ่าย 544 แห่ง'!$B$2:$C$546,2,FALSE)</f>
        <v>โรงเรียนเชียงดาววิทยาคม</v>
      </c>
      <c r="E263" s="20" t="s">
        <v>3707</v>
      </c>
      <c r="F263" s="20" t="s">
        <v>4085</v>
      </c>
      <c r="G263" s="20" t="s">
        <v>1065</v>
      </c>
      <c r="H263" s="20" t="s">
        <v>1667</v>
      </c>
      <c r="I263" s="20" t="s">
        <v>4082</v>
      </c>
      <c r="J263" s="22">
        <v>3005.25</v>
      </c>
      <c r="K263" s="22">
        <v>-3004.25</v>
      </c>
      <c r="L263" s="22">
        <v>1</v>
      </c>
    </row>
    <row r="264" spans="1:12" x14ac:dyDescent="0.35">
      <c r="A264" s="28">
        <v>2000400594</v>
      </c>
      <c r="B264" s="29" t="str">
        <f>VLOOKUP(A264,'[1]หน่วยเบิกจ่าย 544 แห่ง'!$B$2:$C$546,2,FALSE)</f>
        <v>โรงเรียนเชียงดาววิทยาคม</v>
      </c>
      <c r="C264" s="20">
        <v>2000400594</v>
      </c>
      <c r="D264" s="20" t="str">
        <f>VLOOKUP(C264,'[1]หน่วยเบิกจ่าย 544 แห่ง'!$B$2:$C$546,2,FALSE)</f>
        <v>โรงเรียนเชียงดาววิทยาคม</v>
      </c>
      <c r="E264" s="20" t="s">
        <v>3707</v>
      </c>
      <c r="F264" s="20" t="s">
        <v>4086</v>
      </c>
      <c r="G264" s="20" t="s">
        <v>1065</v>
      </c>
      <c r="H264" s="20" t="s">
        <v>1667</v>
      </c>
      <c r="I264" s="20" t="s">
        <v>4082</v>
      </c>
      <c r="J264" s="22">
        <v>3005.25</v>
      </c>
      <c r="K264" s="22">
        <v>-3004.25</v>
      </c>
      <c r="L264" s="22">
        <v>1</v>
      </c>
    </row>
    <row r="265" spans="1:12" x14ac:dyDescent="0.35">
      <c r="A265" s="28">
        <v>2000400594</v>
      </c>
      <c r="B265" s="29" t="str">
        <f>VLOOKUP(A265,'[1]หน่วยเบิกจ่าย 544 แห่ง'!$B$2:$C$546,2,FALSE)</f>
        <v>โรงเรียนเชียงดาววิทยาคม</v>
      </c>
      <c r="C265" s="20">
        <v>2000400594</v>
      </c>
      <c r="D265" s="20" t="str">
        <f>VLOOKUP(C265,'[1]หน่วยเบิกจ่าย 544 แห่ง'!$B$2:$C$546,2,FALSE)</f>
        <v>โรงเรียนเชียงดาววิทยาคม</v>
      </c>
      <c r="E265" s="20" t="s">
        <v>3707</v>
      </c>
      <c r="F265" s="20" t="s">
        <v>4087</v>
      </c>
      <c r="G265" s="20" t="s">
        <v>1065</v>
      </c>
      <c r="H265" s="20" t="s">
        <v>1667</v>
      </c>
      <c r="I265" s="20" t="s">
        <v>4082</v>
      </c>
      <c r="J265" s="22">
        <v>3005.25</v>
      </c>
      <c r="K265" s="22">
        <v>-3004.25</v>
      </c>
      <c r="L265" s="22">
        <v>1</v>
      </c>
    </row>
    <row r="266" spans="1:12" x14ac:dyDescent="0.35">
      <c r="A266" s="28">
        <v>2000400594</v>
      </c>
      <c r="B266" s="29" t="str">
        <f>VLOOKUP(A266,'[1]หน่วยเบิกจ่าย 544 แห่ง'!$B$2:$C$546,2,FALSE)</f>
        <v>โรงเรียนเชียงดาววิทยาคม</v>
      </c>
      <c r="C266" s="20">
        <v>2000400594</v>
      </c>
      <c r="D266" s="20" t="str">
        <f>VLOOKUP(C266,'[1]หน่วยเบิกจ่าย 544 แห่ง'!$B$2:$C$546,2,FALSE)</f>
        <v>โรงเรียนเชียงดาววิทยาคม</v>
      </c>
      <c r="E266" s="20" t="s">
        <v>3707</v>
      </c>
      <c r="F266" s="20" t="s">
        <v>4088</v>
      </c>
      <c r="G266" s="20" t="s">
        <v>1065</v>
      </c>
      <c r="H266" s="20" t="s">
        <v>1667</v>
      </c>
      <c r="I266" s="20" t="s">
        <v>4082</v>
      </c>
      <c r="J266" s="22">
        <v>3005.25</v>
      </c>
      <c r="K266" s="22">
        <v>-3004.25</v>
      </c>
      <c r="L266" s="22">
        <v>1</v>
      </c>
    </row>
    <row r="267" spans="1:12" x14ac:dyDescent="0.35">
      <c r="A267" s="28">
        <v>2000400594</v>
      </c>
      <c r="B267" s="29" t="str">
        <f>VLOOKUP(A267,'[1]หน่วยเบิกจ่าย 544 แห่ง'!$B$2:$C$546,2,FALSE)</f>
        <v>โรงเรียนเชียงดาววิทยาคม</v>
      </c>
      <c r="C267" s="20">
        <v>2000400594</v>
      </c>
      <c r="D267" s="20" t="str">
        <f>VLOOKUP(C267,'[1]หน่วยเบิกจ่าย 544 แห่ง'!$B$2:$C$546,2,FALSE)</f>
        <v>โรงเรียนเชียงดาววิทยาคม</v>
      </c>
      <c r="E267" s="20" t="s">
        <v>3707</v>
      </c>
      <c r="F267" s="20" t="s">
        <v>4089</v>
      </c>
      <c r="G267" s="20" t="s">
        <v>1065</v>
      </c>
      <c r="H267" s="20" t="s">
        <v>1667</v>
      </c>
      <c r="I267" s="20" t="s">
        <v>4082</v>
      </c>
      <c r="J267" s="22">
        <v>3005.25</v>
      </c>
      <c r="K267" s="22">
        <v>-3004.25</v>
      </c>
      <c r="L267" s="22">
        <v>1</v>
      </c>
    </row>
    <row r="268" spans="1:12" x14ac:dyDescent="0.35">
      <c r="A268" s="28">
        <v>2000400543</v>
      </c>
      <c r="B268" s="29" t="str">
        <f>VLOOKUP(A268,'[1]หน่วยเบิกจ่าย 544 แห่ง'!$B$2:$C$546,2,FALSE)</f>
        <v>โรงเรียนศึกษาสงเคราะห์จิตต์อารีย์</v>
      </c>
      <c r="C268" s="20">
        <v>2000400543</v>
      </c>
      <c r="D268" s="20" t="str">
        <f>VLOOKUP(C268,'[1]หน่วยเบิกจ่าย 544 แห่ง'!$B$2:$C$546,2,FALSE)</f>
        <v>โรงเรียนศึกษาสงเคราะห์จิตต์อารีย์</v>
      </c>
      <c r="E268" s="20" t="s">
        <v>3707</v>
      </c>
      <c r="F268" s="20" t="s">
        <v>4090</v>
      </c>
      <c r="G268" s="20" t="s">
        <v>201</v>
      </c>
      <c r="H268" s="20" t="s">
        <v>2190</v>
      </c>
      <c r="I268" s="20" t="s">
        <v>2841</v>
      </c>
      <c r="J268" s="22">
        <v>10000</v>
      </c>
      <c r="K268" s="22">
        <v>-9999</v>
      </c>
      <c r="L268" s="22">
        <v>1</v>
      </c>
    </row>
    <row r="269" spans="1:12" x14ac:dyDescent="0.35">
      <c r="A269" s="28">
        <v>2000400543</v>
      </c>
      <c r="B269" s="29" t="str">
        <f>VLOOKUP(A269,'[1]หน่วยเบิกจ่าย 544 แห่ง'!$B$2:$C$546,2,FALSE)</f>
        <v>โรงเรียนศึกษาสงเคราะห์จิตต์อารีย์</v>
      </c>
      <c r="C269" s="20">
        <v>2000400543</v>
      </c>
      <c r="D269" s="20" t="str">
        <f>VLOOKUP(C269,'[1]หน่วยเบิกจ่าย 544 แห่ง'!$B$2:$C$546,2,FALSE)</f>
        <v>โรงเรียนศึกษาสงเคราะห์จิตต์อารีย์</v>
      </c>
      <c r="E269" s="20" t="s">
        <v>3707</v>
      </c>
      <c r="F269" s="20" t="s">
        <v>4091</v>
      </c>
      <c r="G269" s="20" t="s">
        <v>201</v>
      </c>
      <c r="H269" s="20" t="s">
        <v>1667</v>
      </c>
      <c r="I269" s="20" t="s">
        <v>4092</v>
      </c>
      <c r="J269" s="22">
        <v>10000</v>
      </c>
      <c r="K269" s="22">
        <v>-9999</v>
      </c>
      <c r="L269" s="22">
        <v>1</v>
      </c>
    </row>
    <row r="270" spans="1:12" x14ac:dyDescent="0.35">
      <c r="A270" s="28">
        <v>2000400666</v>
      </c>
      <c r="B270" s="29" t="str">
        <f>VLOOKUP(A270,'[1]หน่วยเบิกจ่าย 544 แห่ง'!$B$2:$C$546,2,FALSE)</f>
        <v>โรงเรียนบุญวาทย์วิทยาลัย</v>
      </c>
      <c r="C270" s="20">
        <v>2000400666</v>
      </c>
      <c r="D270" s="20" t="str">
        <f>VLOOKUP(C270,'[1]หน่วยเบิกจ่าย 544 แห่ง'!$B$2:$C$546,2,FALSE)</f>
        <v>โรงเรียนบุญวาทย์วิทยาลัย</v>
      </c>
      <c r="E270" s="20" t="s">
        <v>3707</v>
      </c>
      <c r="F270" s="20" t="s">
        <v>4093</v>
      </c>
      <c r="G270" s="20" t="s">
        <v>201</v>
      </c>
      <c r="H270" s="20" t="s">
        <v>377</v>
      </c>
      <c r="I270" s="20" t="s">
        <v>1538</v>
      </c>
      <c r="J270" s="22">
        <v>390000</v>
      </c>
      <c r="K270" s="22">
        <v>-389999</v>
      </c>
      <c r="L270" s="22">
        <v>1</v>
      </c>
    </row>
    <row r="271" spans="1:12" x14ac:dyDescent="0.35">
      <c r="A271" s="28">
        <v>2000400666</v>
      </c>
      <c r="B271" s="29" t="str">
        <f>VLOOKUP(A271,'[1]หน่วยเบิกจ่าย 544 แห่ง'!$B$2:$C$546,2,FALSE)</f>
        <v>โรงเรียนบุญวาทย์วิทยาลัย</v>
      </c>
      <c r="C271" s="20">
        <v>2000400666</v>
      </c>
      <c r="D271" s="20" t="str">
        <f>VLOOKUP(C271,'[1]หน่วยเบิกจ่าย 544 แห่ง'!$B$2:$C$546,2,FALSE)</f>
        <v>โรงเรียนบุญวาทย์วิทยาลัย</v>
      </c>
      <c r="E271" s="20" t="s">
        <v>3707</v>
      </c>
      <c r="F271" s="20" t="s">
        <v>4094</v>
      </c>
      <c r="G271" s="20" t="s">
        <v>201</v>
      </c>
      <c r="H271" s="20" t="s">
        <v>377</v>
      </c>
      <c r="I271" s="20" t="s">
        <v>1538</v>
      </c>
      <c r="J271" s="22">
        <v>110000</v>
      </c>
      <c r="K271" s="22">
        <v>-109999</v>
      </c>
      <c r="L271" s="22">
        <v>1</v>
      </c>
    </row>
    <row r="272" spans="1:12" x14ac:dyDescent="0.35">
      <c r="A272" s="28">
        <v>2000400666</v>
      </c>
      <c r="B272" s="29" t="str">
        <f>VLOOKUP(A272,'[1]หน่วยเบิกจ่าย 544 แห่ง'!$B$2:$C$546,2,FALSE)</f>
        <v>โรงเรียนบุญวาทย์วิทยาลัย</v>
      </c>
      <c r="C272" s="20">
        <v>2000400666</v>
      </c>
      <c r="D272" s="20" t="str">
        <f>VLOOKUP(C272,'[1]หน่วยเบิกจ่าย 544 แห่ง'!$B$2:$C$546,2,FALSE)</f>
        <v>โรงเรียนบุญวาทย์วิทยาลัย</v>
      </c>
      <c r="E272" s="20" t="s">
        <v>3707</v>
      </c>
      <c r="F272" s="20" t="s">
        <v>4095</v>
      </c>
      <c r="G272" s="20" t="s">
        <v>201</v>
      </c>
      <c r="H272" s="20" t="s">
        <v>377</v>
      </c>
      <c r="I272" s="20" t="s">
        <v>1538</v>
      </c>
      <c r="J272" s="22">
        <v>206420</v>
      </c>
      <c r="K272" s="22">
        <v>-206419</v>
      </c>
      <c r="L272" s="22">
        <v>1</v>
      </c>
    </row>
    <row r="273" spans="1:12" x14ac:dyDescent="0.35">
      <c r="A273" s="28">
        <v>2000400666</v>
      </c>
      <c r="B273" s="29" t="str">
        <f>VLOOKUP(A273,'[1]หน่วยเบิกจ่าย 544 แห่ง'!$B$2:$C$546,2,FALSE)</f>
        <v>โรงเรียนบุญวาทย์วิทยาลัย</v>
      </c>
      <c r="C273" s="20">
        <v>2000400666</v>
      </c>
      <c r="D273" s="20" t="str">
        <f>VLOOKUP(C273,'[1]หน่วยเบิกจ่าย 544 แห่ง'!$B$2:$C$546,2,FALSE)</f>
        <v>โรงเรียนบุญวาทย์วิทยาลัย</v>
      </c>
      <c r="E273" s="20" t="s">
        <v>3707</v>
      </c>
      <c r="F273" s="20" t="s">
        <v>4096</v>
      </c>
      <c r="G273" s="20" t="s">
        <v>201</v>
      </c>
      <c r="H273" s="20" t="s">
        <v>377</v>
      </c>
      <c r="I273" s="20" t="s">
        <v>1538</v>
      </c>
      <c r="J273" s="22">
        <v>113952</v>
      </c>
      <c r="K273" s="22">
        <v>-113951</v>
      </c>
      <c r="L273" s="22">
        <v>1</v>
      </c>
    </row>
    <row r="274" spans="1:12" x14ac:dyDescent="0.35">
      <c r="A274" s="28">
        <v>2000400666</v>
      </c>
      <c r="B274" s="29" t="str">
        <f>VLOOKUP(A274,'[1]หน่วยเบิกจ่าย 544 แห่ง'!$B$2:$C$546,2,FALSE)</f>
        <v>โรงเรียนบุญวาทย์วิทยาลัย</v>
      </c>
      <c r="C274" s="20">
        <v>2000400666</v>
      </c>
      <c r="D274" s="20" t="str">
        <f>VLOOKUP(C274,'[1]หน่วยเบิกจ่าย 544 แห่ง'!$B$2:$C$546,2,FALSE)</f>
        <v>โรงเรียนบุญวาทย์วิทยาลัย</v>
      </c>
      <c r="E274" s="20" t="s">
        <v>3707</v>
      </c>
      <c r="F274" s="20" t="s">
        <v>4097</v>
      </c>
      <c r="G274" s="20" t="s">
        <v>201</v>
      </c>
      <c r="H274" s="20" t="s">
        <v>377</v>
      </c>
      <c r="I274" s="20" t="s">
        <v>1538</v>
      </c>
      <c r="J274" s="22">
        <v>136000</v>
      </c>
      <c r="K274" s="22">
        <v>-135999</v>
      </c>
      <c r="L274" s="22">
        <v>1</v>
      </c>
    </row>
    <row r="275" spans="1:12" x14ac:dyDescent="0.35">
      <c r="A275" s="28">
        <v>2000400666</v>
      </c>
      <c r="B275" s="29" t="str">
        <f>VLOOKUP(A275,'[1]หน่วยเบิกจ่าย 544 แห่ง'!$B$2:$C$546,2,FALSE)</f>
        <v>โรงเรียนบุญวาทย์วิทยาลัย</v>
      </c>
      <c r="C275" s="20">
        <v>2000400666</v>
      </c>
      <c r="D275" s="20" t="str">
        <f>VLOOKUP(C275,'[1]หน่วยเบิกจ่าย 544 แห่ง'!$B$2:$C$546,2,FALSE)</f>
        <v>โรงเรียนบุญวาทย์วิทยาลัย</v>
      </c>
      <c r="E275" s="20" t="s">
        <v>3707</v>
      </c>
      <c r="F275" s="20" t="s">
        <v>4098</v>
      </c>
      <c r="G275" s="20" t="s">
        <v>201</v>
      </c>
      <c r="H275" s="20" t="s">
        <v>377</v>
      </c>
      <c r="I275" s="20" t="s">
        <v>1538</v>
      </c>
      <c r="J275" s="22">
        <v>16828</v>
      </c>
      <c r="K275" s="22">
        <v>-16827</v>
      </c>
      <c r="L275" s="22">
        <v>1</v>
      </c>
    </row>
    <row r="276" spans="1:12" x14ac:dyDescent="0.35">
      <c r="A276" s="28">
        <v>2000400666</v>
      </c>
      <c r="B276" s="29" t="str">
        <f>VLOOKUP(A276,'[1]หน่วยเบิกจ่าย 544 แห่ง'!$B$2:$C$546,2,FALSE)</f>
        <v>โรงเรียนบุญวาทย์วิทยาลัย</v>
      </c>
      <c r="C276" s="20">
        <v>2000400666</v>
      </c>
      <c r="D276" s="20" t="str">
        <f>VLOOKUP(C276,'[1]หน่วยเบิกจ่าย 544 แห่ง'!$B$2:$C$546,2,FALSE)</f>
        <v>โรงเรียนบุญวาทย์วิทยาลัย</v>
      </c>
      <c r="E276" s="20" t="s">
        <v>3707</v>
      </c>
      <c r="F276" s="20" t="s">
        <v>4099</v>
      </c>
      <c r="G276" s="20" t="s">
        <v>201</v>
      </c>
      <c r="H276" s="20" t="s">
        <v>834</v>
      </c>
      <c r="I276" s="20" t="s">
        <v>1538</v>
      </c>
      <c r="J276" s="22">
        <v>1065000</v>
      </c>
      <c r="K276" s="22">
        <v>-1064999</v>
      </c>
      <c r="L276" s="22">
        <v>1</v>
      </c>
    </row>
    <row r="277" spans="1:12" x14ac:dyDescent="0.35">
      <c r="A277" s="28">
        <v>2000400666</v>
      </c>
      <c r="B277" s="29" t="str">
        <f>VLOOKUP(A277,'[1]หน่วยเบิกจ่าย 544 แห่ง'!$B$2:$C$546,2,FALSE)</f>
        <v>โรงเรียนบุญวาทย์วิทยาลัย</v>
      </c>
      <c r="C277" s="20">
        <v>2000400666</v>
      </c>
      <c r="D277" s="20" t="str">
        <f>VLOOKUP(C277,'[1]หน่วยเบิกจ่าย 544 แห่ง'!$B$2:$C$546,2,FALSE)</f>
        <v>โรงเรียนบุญวาทย์วิทยาลัย</v>
      </c>
      <c r="E277" s="20" t="s">
        <v>3707</v>
      </c>
      <c r="F277" s="20" t="s">
        <v>4100</v>
      </c>
      <c r="G277" s="20" t="s">
        <v>201</v>
      </c>
      <c r="H277" s="20" t="s">
        <v>4101</v>
      </c>
      <c r="I277" s="20" t="s">
        <v>4102</v>
      </c>
      <c r="J277" s="22">
        <v>488000</v>
      </c>
      <c r="K277" s="22">
        <v>-487999</v>
      </c>
      <c r="L277" s="22">
        <v>1</v>
      </c>
    </row>
    <row r="278" spans="1:12" x14ac:dyDescent="0.35">
      <c r="A278" s="28">
        <v>2000400666</v>
      </c>
      <c r="B278" s="29" t="str">
        <f>VLOOKUP(A278,'[1]หน่วยเบิกจ่าย 544 แห่ง'!$B$2:$C$546,2,FALSE)</f>
        <v>โรงเรียนบุญวาทย์วิทยาลัย</v>
      </c>
      <c r="C278" s="20">
        <v>2000400666</v>
      </c>
      <c r="D278" s="20" t="str">
        <f>VLOOKUP(C278,'[1]หน่วยเบิกจ่าย 544 แห่ง'!$B$2:$C$546,2,FALSE)</f>
        <v>โรงเรียนบุญวาทย์วิทยาลัย</v>
      </c>
      <c r="E278" s="20" t="s">
        <v>3707</v>
      </c>
      <c r="F278" s="20" t="s">
        <v>4103</v>
      </c>
      <c r="G278" s="20" t="s">
        <v>201</v>
      </c>
      <c r="H278" s="20" t="s">
        <v>371</v>
      </c>
      <c r="I278" s="20" t="s">
        <v>4104</v>
      </c>
      <c r="J278" s="22">
        <v>371000</v>
      </c>
      <c r="K278" s="22">
        <v>-370999</v>
      </c>
      <c r="L278" s="22">
        <v>1</v>
      </c>
    </row>
    <row r="279" spans="1:12" x14ac:dyDescent="0.35">
      <c r="A279" s="28">
        <v>2000400668</v>
      </c>
      <c r="B279" s="29" t="str">
        <f>VLOOKUP(A279,'[1]หน่วยเบิกจ่าย 544 แห่ง'!$B$2:$C$546,2,FALSE)</f>
        <v>โรงเรียนแจ้ห่มวิทยาลัย</v>
      </c>
      <c r="C279" s="20">
        <v>2000400668</v>
      </c>
      <c r="D279" s="20" t="str">
        <f>VLOOKUP(C279,'[1]หน่วยเบิกจ่าย 544 แห่ง'!$B$2:$C$546,2,FALSE)</f>
        <v>โรงเรียนแจ้ห่มวิทยาลัย</v>
      </c>
      <c r="E279" s="20" t="s">
        <v>3707</v>
      </c>
      <c r="F279" s="20" t="s">
        <v>4105</v>
      </c>
      <c r="G279" s="20" t="s">
        <v>201</v>
      </c>
      <c r="H279" s="20" t="s">
        <v>4106</v>
      </c>
      <c r="I279" s="20" t="s">
        <v>4107</v>
      </c>
      <c r="J279" s="22">
        <v>10000</v>
      </c>
      <c r="K279" s="22">
        <v>-9999</v>
      </c>
      <c r="L279" s="22">
        <v>1</v>
      </c>
    </row>
    <row r="280" spans="1:12" x14ac:dyDescent="0.35">
      <c r="A280" s="28">
        <v>2000400668</v>
      </c>
      <c r="B280" s="29" t="str">
        <f>VLOOKUP(A280,'[1]หน่วยเบิกจ่าย 544 แห่ง'!$B$2:$C$546,2,FALSE)</f>
        <v>โรงเรียนแจ้ห่มวิทยาลัย</v>
      </c>
      <c r="C280" s="20">
        <v>2000400668</v>
      </c>
      <c r="D280" s="20" t="str">
        <f>VLOOKUP(C280,'[1]หน่วยเบิกจ่าย 544 แห่ง'!$B$2:$C$546,2,FALSE)</f>
        <v>โรงเรียนแจ้ห่มวิทยาลัย</v>
      </c>
      <c r="E280" s="20" t="s">
        <v>3707</v>
      </c>
      <c r="F280" s="20" t="s">
        <v>4108</v>
      </c>
      <c r="G280" s="20" t="s">
        <v>201</v>
      </c>
      <c r="H280" s="20" t="s">
        <v>4109</v>
      </c>
      <c r="I280" s="20" t="s">
        <v>4110</v>
      </c>
      <c r="J280" s="22">
        <v>30000</v>
      </c>
      <c r="K280" s="22">
        <v>-29999</v>
      </c>
      <c r="L280" s="22">
        <v>1</v>
      </c>
    </row>
    <row r="281" spans="1:12" x14ac:dyDescent="0.35">
      <c r="A281" s="28">
        <v>2000400668</v>
      </c>
      <c r="B281" s="29" t="str">
        <f>VLOOKUP(A281,'[1]หน่วยเบิกจ่าย 544 แห่ง'!$B$2:$C$546,2,FALSE)</f>
        <v>โรงเรียนแจ้ห่มวิทยาลัย</v>
      </c>
      <c r="C281" s="20">
        <v>2000400668</v>
      </c>
      <c r="D281" s="20" t="str">
        <f>VLOOKUP(C281,'[1]หน่วยเบิกจ่าย 544 แห่ง'!$B$2:$C$546,2,FALSE)</f>
        <v>โรงเรียนแจ้ห่มวิทยาลัย</v>
      </c>
      <c r="E281" s="20" t="s">
        <v>3707</v>
      </c>
      <c r="F281" s="20" t="s">
        <v>4111</v>
      </c>
      <c r="G281" s="20" t="s">
        <v>201</v>
      </c>
      <c r="H281" s="20" t="s">
        <v>4112</v>
      </c>
      <c r="I281" s="20" t="s">
        <v>4113</v>
      </c>
      <c r="J281" s="22">
        <v>6500</v>
      </c>
      <c r="K281" s="22">
        <v>-6499</v>
      </c>
      <c r="L281" s="22">
        <v>1</v>
      </c>
    </row>
    <row r="282" spans="1:12" x14ac:dyDescent="0.35">
      <c r="A282" s="28">
        <v>2000400644</v>
      </c>
      <c r="B282" s="29" t="str">
        <f>VLOOKUP(A282,'[1]หน่วยเบิกจ่าย 544 แห่ง'!$B$2:$C$546,2,FALSE)</f>
        <v>โรงเรียนพิริยาลัยจังหวัดแพร่</v>
      </c>
      <c r="C282" s="20">
        <v>2000400644</v>
      </c>
      <c r="D282" s="20" t="str">
        <f>VLOOKUP(C282,'[1]หน่วยเบิกจ่าย 544 แห่ง'!$B$2:$C$546,2,FALSE)</f>
        <v>โรงเรียนพิริยาลัยจังหวัดแพร่</v>
      </c>
      <c r="E282" s="20" t="s">
        <v>3707</v>
      </c>
      <c r="F282" s="20" t="s">
        <v>4114</v>
      </c>
      <c r="G282" s="20" t="s">
        <v>201</v>
      </c>
      <c r="H282" s="20" t="s">
        <v>802</v>
      </c>
      <c r="I282" s="20" t="s">
        <v>4115</v>
      </c>
      <c r="J282" s="22">
        <v>9250</v>
      </c>
      <c r="K282" s="22">
        <v>-9249</v>
      </c>
      <c r="L282" s="22">
        <v>1</v>
      </c>
    </row>
    <row r="283" spans="1:12" x14ac:dyDescent="0.35">
      <c r="A283" s="28">
        <v>2000400644</v>
      </c>
      <c r="B283" s="29" t="str">
        <f>VLOOKUP(A283,'[1]หน่วยเบิกจ่าย 544 แห่ง'!$B$2:$C$546,2,FALSE)</f>
        <v>โรงเรียนพิริยาลัยจังหวัดแพร่</v>
      </c>
      <c r="C283" s="20">
        <v>2000400644</v>
      </c>
      <c r="D283" s="20" t="str">
        <f>VLOOKUP(C283,'[1]หน่วยเบิกจ่าย 544 แห่ง'!$B$2:$C$546,2,FALSE)</f>
        <v>โรงเรียนพิริยาลัยจังหวัดแพร่</v>
      </c>
      <c r="E283" s="20" t="s">
        <v>3707</v>
      </c>
      <c r="F283" s="20" t="s">
        <v>4116</v>
      </c>
      <c r="G283" s="20" t="s">
        <v>201</v>
      </c>
      <c r="H283" s="20" t="s">
        <v>4117</v>
      </c>
      <c r="I283" s="20" t="s">
        <v>4118</v>
      </c>
      <c r="J283" s="22">
        <v>9700</v>
      </c>
      <c r="K283" s="22">
        <v>-9699</v>
      </c>
      <c r="L283" s="22">
        <v>1</v>
      </c>
    </row>
    <row r="284" spans="1:12" x14ac:dyDescent="0.35">
      <c r="A284" s="28">
        <v>2000400619</v>
      </c>
      <c r="B284" s="29" t="str">
        <f>VLOOKUP(A284,'[1]หน่วยเบิกจ่าย 544 แห่ง'!$B$2:$C$546,2,FALSE)</f>
        <v>โรงเรียนสตรีศรีน่าน</v>
      </c>
      <c r="C284" s="20">
        <v>2000400619</v>
      </c>
      <c r="D284" s="20" t="str">
        <f>VLOOKUP(C284,'[1]หน่วยเบิกจ่าย 544 แห่ง'!$B$2:$C$546,2,FALSE)</f>
        <v>โรงเรียนสตรีศรีน่าน</v>
      </c>
      <c r="E284" s="20" t="s">
        <v>3707</v>
      </c>
      <c r="F284" s="20" t="s">
        <v>4119</v>
      </c>
      <c r="G284" s="20" t="s">
        <v>201</v>
      </c>
      <c r="H284" s="20" t="s">
        <v>700</v>
      </c>
      <c r="I284" s="20" t="s">
        <v>12</v>
      </c>
      <c r="J284" s="22">
        <v>13000</v>
      </c>
      <c r="K284" s="22">
        <v>-12999</v>
      </c>
      <c r="L284" s="22">
        <v>1</v>
      </c>
    </row>
    <row r="285" spans="1:12" x14ac:dyDescent="0.35">
      <c r="A285" s="28">
        <v>2000400619</v>
      </c>
      <c r="B285" s="29" t="str">
        <f>VLOOKUP(A285,'[1]หน่วยเบิกจ่าย 544 แห่ง'!$B$2:$C$546,2,FALSE)</f>
        <v>โรงเรียนสตรีศรีน่าน</v>
      </c>
      <c r="C285" s="20">
        <v>2000400619</v>
      </c>
      <c r="D285" s="20" t="str">
        <f>VLOOKUP(C285,'[1]หน่วยเบิกจ่าย 544 แห่ง'!$B$2:$C$546,2,FALSE)</f>
        <v>โรงเรียนสตรีศรีน่าน</v>
      </c>
      <c r="E285" s="20" t="s">
        <v>3707</v>
      </c>
      <c r="F285" s="20" t="s">
        <v>4120</v>
      </c>
      <c r="G285" s="20" t="s">
        <v>201</v>
      </c>
      <c r="H285" s="20" t="s">
        <v>700</v>
      </c>
      <c r="I285" s="20" t="s">
        <v>12</v>
      </c>
      <c r="J285" s="22">
        <v>7200</v>
      </c>
      <c r="K285" s="22">
        <v>-7199</v>
      </c>
      <c r="L285" s="22">
        <v>1</v>
      </c>
    </row>
    <row r="286" spans="1:12" x14ac:dyDescent="0.35">
      <c r="A286" s="28">
        <v>2000400619</v>
      </c>
      <c r="B286" s="29" t="str">
        <f>VLOOKUP(A286,'[1]หน่วยเบิกจ่าย 544 แห่ง'!$B$2:$C$546,2,FALSE)</f>
        <v>โรงเรียนสตรีศรีน่าน</v>
      </c>
      <c r="C286" s="20">
        <v>2000400619</v>
      </c>
      <c r="D286" s="20" t="str">
        <f>VLOOKUP(C286,'[1]หน่วยเบิกจ่าย 544 แห่ง'!$B$2:$C$546,2,FALSE)</f>
        <v>โรงเรียนสตรีศรีน่าน</v>
      </c>
      <c r="E286" s="20" t="s">
        <v>3707</v>
      </c>
      <c r="F286" s="20" t="s">
        <v>4121</v>
      </c>
      <c r="G286" s="20" t="s">
        <v>201</v>
      </c>
      <c r="H286" s="20" t="s">
        <v>3666</v>
      </c>
      <c r="I286" s="20" t="s">
        <v>4122</v>
      </c>
      <c r="J286" s="22">
        <v>9000</v>
      </c>
      <c r="K286" s="22">
        <v>-8999</v>
      </c>
      <c r="L286" s="22">
        <v>1</v>
      </c>
    </row>
    <row r="287" spans="1:12" x14ac:dyDescent="0.35">
      <c r="A287" s="28">
        <v>2000400825</v>
      </c>
      <c r="B287" s="29" t="str">
        <f>VLOOKUP(A287,'[1]หน่วยเบิกจ่าย 544 แห่ง'!$B$2:$C$546,2,FALSE)</f>
        <v>โรงเรียนวิทยาศาสตร์จุฬาภรณราชวิทยาลัยเชียงราย</v>
      </c>
      <c r="C287" s="20">
        <v>2000400825</v>
      </c>
      <c r="D287" s="20" t="str">
        <f>VLOOKUP(C287,'[1]หน่วยเบิกจ่าย 544 แห่ง'!$B$2:$C$546,2,FALSE)</f>
        <v>โรงเรียนวิทยาศาสตร์จุฬาภรณราชวิทยาลัยเชียงราย</v>
      </c>
      <c r="E287" s="20" t="s">
        <v>3707</v>
      </c>
      <c r="F287" s="20" t="s">
        <v>4123</v>
      </c>
      <c r="G287" s="20" t="s">
        <v>201</v>
      </c>
      <c r="H287" s="20" t="s">
        <v>4124</v>
      </c>
      <c r="I287" s="20" t="s">
        <v>4125</v>
      </c>
      <c r="J287" s="22">
        <v>50700</v>
      </c>
      <c r="K287" s="22">
        <v>-9288.06</v>
      </c>
      <c r="L287" s="22">
        <v>41411.94</v>
      </c>
    </row>
    <row r="288" spans="1:12" x14ac:dyDescent="0.35">
      <c r="A288" s="28">
        <v>2000400825</v>
      </c>
      <c r="B288" s="29" t="str">
        <f>VLOOKUP(A288,'[1]หน่วยเบิกจ่าย 544 แห่ง'!$B$2:$C$546,2,FALSE)</f>
        <v>โรงเรียนวิทยาศาสตร์จุฬาภรณราชวิทยาลัยเชียงราย</v>
      </c>
      <c r="C288" s="20">
        <v>2000400825</v>
      </c>
      <c r="D288" s="20" t="str">
        <f>VLOOKUP(C288,'[1]หน่วยเบิกจ่าย 544 แห่ง'!$B$2:$C$546,2,FALSE)</f>
        <v>โรงเรียนวิทยาศาสตร์จุฬาภรณราชวิทยาลัยเชียงราย</v>
      </c>
      <c r="E288" s="20" t="s">
        <v>3707</v>
      </c>
      <c r="F288" s="20" t="s">
        <v>4126</v>
      </c>
      <c r="G288" s="20" t="s">
        <v>201</v>
      </c>
      <c r="H288" s="20" t="s">
        <v>4124</v>
      </c>
      <c r="I288" s="20" t="s">
        <v>4125</v>
      </c>
      <c r="J288" s="22">
        <v>50700</v>
      </c>
      <c r="K288" s="22">
        <v>-9288.06</v>
      </c>
      <c r="L288" s="22">
        <v>41411.94</v>
      </c>
    </row>
    <row r="289" spans="1:12" x14ac:dyDescent="0.35">
      <c r="A289" s="28">
        <v>2000400825</v>
      </c>
      <c r="B289" s="29" t="str">
        <f>VLOOKUP(A289,'[1]หน่วยเบิกจ่าย 544 แห่ง'!$B$2:$C$546,2,FALSE)</f>
        <v>โรงเรียนวิทยาศาสตร์จุฬาภรณราชวิทยาลัยเชียงราย</v>
      </c>
      <c r="C289" s="20">
        <v>2000400825</v>
      </c>
      <c r="D289" s="20" t="str">
        <f>VLOOKUP(C289,'[1]หน่วยเบิกจ่าย 544 แห่ง'!$B$2:$C$546,2,FALSE)</f>
        <v>โรงเรียนวิทยาศาสตร์จุฬาภรณราชวิทยาลัยเชียงราย</v>
      </c>
      <c r="E289" s="20" t="s">
        <v>3707</v>
      </c>
      <c r="F289" s="20" t="s">
        <v>4127</v>
      </c>
      <c r="G289" s="20" t="s">
        <v>201</v>
      </c>
      <c r="H289" s="20" t="s">
        <v>4124</v>
      </c>
      <c r="I289" s="20" t="s">
        <v>4125</v>
      </c>
      <c r="J289" s="22">
        <v>50700</v>
      </c>
      <c r="K289" s="22">
        <v>-9288.06</v>
      </c>
      <c r="L289" s="22">
        <v>41411.94</v>
      </c>
    </row>
    <row r="290" spans="1:12" x14ac:dyDescent="0.35">
      <c r="A290" s="28">
        <v>2000400825</v>
      </c>
      <c r="B290" s="29" t="str">
        <f>VLOOKUP(A290,'[1]หน่วยเบิกจ่าย 544 แห่ง'!$B$2:$C$546,2,FALSE)</f>
        <v>โรงเรียนวิทยาศาสตร์จุฬาภรณราชวิทยาลัยเชียงราย</v>
      </c>
      <c r="C290" s="20">
        <v>2000400825</v>
      </c>
      <c r="D290" s="20" t="str">
        <f>VLOOKUP(C290,'[1]หน่วยเบิกจ่าย 544 แห่ง'!$B$2:$C$546,2,FALSE)</f>
        <v>โรงเรียนวิทยาศาสตร์จุฬาภรณราชวิทยาลัยเชียงราย</v>
      </c>
      <c r="E290" s="20" t="s">
        <v>3707</v>
      </c>
      <c r="F290" s="20" t="s">
        <v>4128</v>
      </c>
      <c r="G290" s="20" t="s">
        <v>201</v>
      </c>
      <c r="H290" s="20" t="s">
        <v>4124</v>
      </c>
      <c r="I290" s="20" t="s">
        <v>4125</v>
      </c>
      <c r="J290" s="22">
        <v>50700</v>
      </c>
      <c r="K290" s="22">
        <v>-9288.06</v>
      </c>
      <c r="L290" s="22">
        <v>41411.94</v>
      </c>
    </row>
    <row r="291" spans="1:12" x14ac:dyDescent="0.35">
      <c r="A291" s="28">
        <v>2000400825</v>
      </c>
      <c r="B291" s="29" t="str">
        <f>VLOOKUP(A291,'[1]หน่วยเบิกจ่าย 544 แห่ง'!$B$2:$C$546,2,FALSE)</f>
        <v>โรงเรียนวิทยาศาสตร์จุฬาภรณราชวิทยาลัยเชียงราย</v>
      </c>
      <c r="C291" s="20">
        <v>2000400825</v>
      </c>
      <c r="D291" s="20" t="str">
        <f>VLOOKUP(C291,'[1]หน่วยเบิกจ่าย 544 แห่ง'!$B$2:$C$546,2,FALSE)</f>
        <v>โรงเรียนวิทยาศาสตร์จุฬาภรณราชวิทยาลัยเชียงราย</v>
      </c>
      <c r="E291" s="20" t="s">
        <v>3707</v>
      </c>
      <c r="F291" s="20" t="s">
        <v>4129</v>
      </c>
      <c r="G291" s="20" t="s">
        <v>201</v>
      </c>
      <c r="H291" s="20" t="s">
        <v>4124</v>
      </c>
      <c r="I291" s="20" t="s">
        <v>4125</v>
      </c>
      <c r="J291" s="22">
        <v>50700</v>
      </c>
      <c r="K291" s="22">
        <v>-9288.06</v>
      </c>
      <c r="L291" s="22">
        <v>41411.94</v>
      </c>
    </row>
    <row r="292" spans="1:12" x14ac:dyDescent="0.35">
      <c r="A292" s="28">
        <v>2000400825</v>
      </c>
      <c r="B292" s="29" t="str">
        <f>VLOOKUP(A292,'[1]หน่วยเบิกจ่าย 544 แห่ง'!$B$2:$C$546,2,FALSE)</f>
        <v>โรงเรียนวิทยาศาสตร์จุฬาภรณราชวิทยาลัยเชียงราย</v>
      </c>
      <c r="C292" s="20">
        <v>2000400825</v>
      </c>
      <c r="D292" s="20" t="str">
        <f>VLOOKUP(C292,'[1]หน่วยเบิกจ่าย 544 แห่ง'!$B$2:$C$546,2,FALSE)</f>
        <v>โรงเรียนวิทยาศาสตร์จุฬาภรณราชวิทยาลัยเชียงราย</v>
      </c>
      <c r="E292" s="20" t="s">
        <v>3707</v>
      </c>
      <c r="F292" s="20" t="s">
        <v>4130</v>
      </c>
      <c r="G292" s="20" t="s">
        <v>201</v>
      </c>
      <c r="H292" s="20" t="s">
        <v>4124</v>
      </c>
      <c r="I292" s="20" t="s">
        <v>4125</v>
      </c>
      <c r="J292" s="22">
        <v>50700</v>
      </c>
      <c r="K292" s="22">
        <v>-9288.06</v>
      </c>
      <c r="L292" s="22">
        <v>41411.94</v>
      </c>
    </row>
    <row r="293" spans="1:12" x14ac:dyDescent="0.35">
      <c r="A293" s="28">
        <v>2000400825</v>
      </c>
      <c r="B293" s="29" t="str">
        <f>VLOOKUP(A293,'[1]หน่วยเบิกจ่าย 544 แห่ง'!$B$2:$C$546,2,FALSE)</f>
        <v>โรงเรียนวิทยาศาสตร์จุฬาภรณราชวิทยาลัยเชียงราย</v>
      </c>
      <c r="C293" s="20">
        <v>2000400825</v>
      </c>
      <c r="D293" s="20" t="str">
        <f>VLOOKUP(C293,'[1]หน่วยเบิกจ่าย 544 แห่ง'!$B$2:$C$546,2,FALSE)</f>
        <v>โรงเรียนวิทยาศาสตร์จุฬาภรณราชวิทยาลัยเชียงราย</v>
      </c>
      <c r="E293" s="20" t="s">
        <v>3707</v>
      </c>
      <c r="F293" s="20" t="s">
        <v>4131</v>
      </c>
      <c r="G293" s="20" t="s">
        <v>201</v>
      </c>
      <c r="H293" s="20" t="s">
        <v>4124</v>
      </c>
      <c r="I293" s="20" t="s">
        <v>4125</v>
      </c>
      <c r="J293" s="22">
        <v>50700</v>
      </c>
      <c r="K293" s="22">
        <v>-9288.06</v>
      </c>
      <c r="L293" s="22">
        <v>41411.94</v>
      </c>
    </row>
    <row r="294" spans="1:12" x14ac:dyDescent="0.35">
      <c r="A294" s="28">
        <v>2000400825</v>
      </c>
      <c r="B294" s="29" t="str">
        <f>VLOOKUP(A294,'[1]หน่วยเบิกจ่าย 544 แห่ง'!$B$2:$C$546,2,FALSE)</f>
        <v>โรงเรียนวิทยาศาสตร์จุฬาภรณราชวิทยาลัยเชียงราย</v>
      </c>
      <c r="C294" s="20">
        <v>2000400825</v>
      </c>
      <c r="D294" s="20" t="str">
        <f>VLOOKUP(C294,'[1]หน่วยเบิกจ่าย 544 แห่ง'!$B$2:$C$546,2,FALSE)</f>
        <v>โรงเรียนวิทยาศาสตร์จุฬาภรณราชวิทยาลัยเชียงราย</v>
      </c>
      <c r="E294" s="20" t="s">
        <v>3707</v>
      </c>
      <c r="F294" s="20" t="s">
        <v>4132</v>
      </c>
      <c r="G294" s="20" t="s">
        <v>201</v>
      </c>
      <c r="H294" s="20" t="s">
        <v>4124</v>
      </c>
      <c r="I294" s="20" t="s">
        <v>4125</v>
      </c>
      <c r="J294" s="22">
        <v>50700</v>
      </c>
      <c r="K294" s="22">
        <v>-9288.06</v>
      </c>
      <c r="L294" s="22">
        <v>41411.94</v>
      </c>
    </row>
    <row r="295" spans="1:12" x14ac:dyDescent="0.35">
      <c r="A295" s="28">
        <v>2000400825</v>
      </c>
      <c r="B295" s="29" t="str">
        <f>VLOOKUP(A295,'[1]หน่วยเบิกจ่าย 544 แห่ง'!$B$2:$C$546,2,FALSE)</f>
        <v>โรงเรียนวิทยาศาสตร์จุฬาภรณราชวิทยาลัยเชียงราย</v>
      </c>
      <c r="C295" s="20">
        <v>2000400825</v>
      </c>
      <c r="D295" s="20" t="str">
        <f>VLOOKUP(C295,'[1]หน่วยเบิกจ่าย 544 แห่ง'!$B$2:$C$546,2,FALSE)</f>
        <v>โรงเรียนวิทยาศาสตร์จุฬาภรณราชวิทยาลัยเชียงราย</v>
      </c>
      <c r="E295" s="20" t="s">
        <v>3707</v>
      </c>
      <c r="F295" s="20" t="s">
        <v>4133</v>
      </c>
      <c r="G295" s="20" t="s">
        <v>201</v>
      </c>
      <c r="H295" s="20" t="s">
        <v>4124</v>
      </c>
      <c r="I295" s="20" t="s">
        <v>4125</v>
      </c>
      <c r="J295" s="22">
        <v>50700</v>
      </c>
      <c r="K295" s="22">
        <v>-9288.06</v>
      </c>
      <c r="L295" s="22">
        <v>41411.94</v>
      </c>
    </row>
    <row r="296" spans="1:12" x14ac:dyDescent="0.35">
      <c r="A296" s="28">
        <v>2000400825</v>
      </c>
      <c r="B296" s="29" t="str">
        <f>VLOOKUP(A296,'[1]หน่วยเบิกจ่าย 544 แห่ง'!$B$2:$C$546,2,FALSE)</f>
        <v>โรงเรียนวิทยาศาสตร์จุฬาภรณราชวิทยาลัยเชียงราย</v>
      </c>
      <c r="C296" s="20">
        <v>2000400825</v>
      </c>
      <c r="D296" s="20" t="str">
        <f>VLOOKUP(C296,'[1]หน่วยเบิกจ่าย 544 แห่ง'!$B$2:$C$546,2,FALSE)</f>
        <v>โรงเรียนวิทยาศาสตร์จุฬาภรณราชวิทยาลัยเชียงราย</v>
      </c>
      <c r="E296" s="20" t="s">
        <v>3707</v>
      </c>
      <c r="F296" s="20" t="s">
        <v>4134</v>
      </c>
      <c r="G296" s="20" t="s">
        <v>201</v>
      </c>
      <c r="H296" s="20" t="s">
        <v>4124</v>
      </c>
      <c r="I296" s="20" t="s">
        <v>4125</v>
      </c>
      <c r="J296" s="22">
        <v>50700</v>
      </c>
      <c r="K296" s="22">
        <v>-9288.06</v>
      </c>
      <c r="L296" s="22">
        <v>41411.94</v>
      </c>
    </row>
    <row r="297" spans="1:12" x14ac:dyDescent="0.35">
      <c r="A297" s="28">
        <v>2000400825</v>
      </c>
      <c r="B297" s="29" t="str">
        <f>VLOOKUP(A297,'[1]หน่วยเบิกจ่าย 544 แห่ง'!$B$2:$C$546,2,FALSE)</f>
        <v>โรงเรียนวิทยาศาสตร์จุฬาภรณราชวิทยาลัยเชียงราย</v>
      </c>
      <c r="C297" s="20">
        <v>2000400825</v>
      </c>
      <c r="D297" s="20" t="str">
        <f>VLOOKUP(C297,'[1]หน่วยเบิกจ่าย 544 แห่ง'!$B$2:$C$546,2,FALSE)</f>
        <v>โรงเรียนวิทยาศาสตร์จุฬาภรณราชวิทยาลัยเชียงราย</v>
      </c>
      <c r="E297" s="20" t="s">
        <v>3707</v>
      </c>
      <c r="F297" s="20" t="s">
        <v>4135</v>
      </c>
      <c r="G297" s="20" t="s">
        <v>201</v>
      </c>
      <c r="H297" s="20" t="s">
        <v>4124</v>
      </c>
      <c r="I297" s="20" t="s">
        <v>4125</v>
      </c>
      <c r="J297" s="22">
        <v>50700</v>
      </c>
      <c r="K297" s="22">
        <v>-9288.06</v>
      </c>
      <c r="L297" s="22">
        <v>41411.94</v>
      </c>
    </row>
    <row r="298" spans="1:12" x14ac:dyDescent="0.35">
      <c r="A298" s="28">
        <v>2000400825</v>
      </c>
      <c r="B298" s="29" t="str">
        <f>VLOOKUP(A298,'[1]หน่วยเบิกจ่าย 544 แห่ง'!$B$2:$C$546,2,FALSE)</f>
        <v>โรงเรียนวิทยาศาสตร์จุฬาภรณราชวิทยาลัยเชียงราย</v>
      </c>
      <c r="C298" s="20">
        <v>2000400825</v>
      </c>
      <c r="D298" s="20" t="str">
        <f>VLOOKUP(C298,'[1]หน่วยเบิกจ่าย 544 แห่ง'!$B$2:$C$546,2,FALSE)</f>
        <v>โรงเรียนวิทยาศาสตร์จุฬาภรณราชวิทยาลัยเชียงราย</v>
      </c>
      <c r="E298" s="20" t="s">
        <v>3707</v>
      </c>
      <c r="F298" s="20" t="s">
        <v>4136</v>
      </c>
      <c r="G298" s="20" t="s">
        <v>201</v>
      </c>
      <c r="H298" s="20" t="s">
        <v>4124</v>
      </c>
      <c r="I298" s="20" t="s">
        <v>4125</v>
      </c>
      <c r="J298" s="22">
        <v>50700</v>
      </c>
      <c r="K298" s="22">
        <v>-9288.06</v>
      </c>
      <c r="L298" s="22">
        <v>41411.94</v>
      </c>
    </row>
    <row r="299" spans="1:12" x14ac:dyDescent="0.35">
      <c r="A299" s="28">
        <v>2000400825</v>
      </c>
      <c r="B299" s="29" t="str">
        <f>VLOOKUP(A299,'[1]หน่วยเบิกจ่าย 544 แห่ง'!$B$2:$C$546,2,FALSE)</f>
        <v>โรงเรียนวิทยาศาสตร์จุฬาภรณราชวิทยาลัยเชียงราย</v>
      </c>
      <c r="C299" s="20">
        <v>2000400825</v>
      </c>
      <c r="D299" s="20" t="str">
        <f>VLOOKUP(C299,'[1]หน่วยเบิกจ่าย 544 แห่ง'!$B$2:$C$546,2,FALSE)</f>
        <v>โรงเรียนวิทยาศาสตร์จุฬาภรณราชวิทยาลัยเชียงราย</v>
      </c>
      <c r="E299" s="20" t="s">
        <v>3707</v>
      </c>
      <c r="F299" s="20" t="s">
        <v>4137</v>
      </c>
      <c r="G299" s="20" t="s">
        <v>201</v>
      </c>
      <c r="H299" s="20" t="s">
        <v>4124</v>
      </c>
      <c r="I299" s="20" t="s">
        <v>4125</v>
      </c>
      <c r="J299" s="22">
        <v>50700</v>
      </c>
      <c r="K299" s="22">
        <v>-9288.06</v>
      </c>
      <c r="L299" s="22">
        <v>41411.94</v>
      </c>
    </row>
    <row r="300" spans="1:12" x14ac:dyDescent="0.35">
      <c r="A300" s="28">
        <v>2000400825</v>
      </c>
      <c r="B300" s="29" t="str">
        <f>VLOOKUP(A300,'[1]หน่วยเบิกจ่าย 544 แห่ง'!$B$2:$C$546,2,FALSE)</f>
        <v>โรงเรียนวิทยาศาสตร์จุฬาภรณราชวิทยาลัยเชียงราย</v>
      </c>
      <c r="C300" s="20">
        <v>2000400825</v>
      </c>
      <c r="D300" s="20" t="str">
        <f>VLOOKUP(C300,'[1]หน่วยเบิกจ่าย 544 แห่ง'!$B$2:$C$546,2,FALSE)</f>
        <v>โรงเรียนวิทยาศาสตร์จุฬาภรณราชวิทยาลัยเชียงราย</v>
      </c>
      <c r="E300" s="20" t="s">
        <v>3707</v>
      </c>
      <c r="F300" s="20" t="s">
        <v>4138</v>
      </c>
      <c r="G300" s="20" t="s">
        <v>201</v>
      </c>
      <c r="H300" s="20" t="s">
        <v>4124</v>
      </c>
      <c r="I300" s="20" t="s">
        <v>4125</v>
      </c>
      <c r="J300" s="22">
        <v>50700</v>
      </c>
      <c r="K300" s="22">
        <v>-9288.06</v>
      </c>
      <c r="L300" s="22">
        <v>41411.94</v>
      </c>
    </row>
    <row r="301" spans="1:12" x14ac:dyDescent="0.35">
      <c r="A301" s="28">
        <v>2000400825</v>
      </c>
      <c r="B301" s="29" t="str">
        <f>VLOOKUP(A301,'[1]หน่วยเบิกจ่าย 544 แห่ง'!$B$2:$C$546,2,FALSE)</f>
        <v>โรงเรียนวิทยาศาสตร์จุฬาภรณราชวิทยาลัยเชียงราย</v>
      </c>
      <c r="C301" s="20">
        <v>2000400825</v>
      </c>
      <c r="D301" s="20" t="str">
        <f>VLOOKUP(C301,'[1]หน่วยเบิกจ่าย 544 แห่ง'!$B$2:$C$546,2,FALSE)</f>
        <v>โรงเรียนวิทยาศาสตร์จุฬาภรณราชวิทยาลัยเชียงราย</v>
      </c>
      <c r="E301" s="20" t="s">
        <v>3707</v>
      </c>
      <c r="F301" s="20" t="s">
        <v>4139</v>
      </c>
      <c r="G301" s="20" t="s">
        <v>201</v>
      </c>
      <c r="H301" s="20" t="s">
        <v>4124</v>
      </c>
      <c r="I301" s="20" t="s">
        <v>4125</v>
      </c>
      <c r="J301" s="22">
        <v>50700</v>
      </c>
      <c r="K301" s="22">
        <v>-9288.06</v>
      </c>
      <c r="L301" s="22">
        <v>41411.94</v>
      </c>
    </row>
    <row r="302" spans="1:12" x14ac:dyDescent="0.35">
      <c r="A302" s="28">
        <v>2000400825</v>
      </c>
      <c r="B302" s="29" t="str">
        <f>VLOOKUP(A302,'[1]หน่วยเบิกจ่าย 544 แห่ง'!$B$2:$C$546,2,FALSE)</f>
        <v>โรงเรียนวิทยาศาสตร์จุฬาภรณราชวิทยาลัยเชียงราย</v>
      </c>
      <c r="C302" s="20">
        <v>2000400825</v>
      </c>
      <c r="D302" s="20" t="str">
        <f>VLOOKUP(C302,'[1]หน่วยเบิกจ่าย 544 แห่ง'!$B$2:$C$546,2,FALSE)</f>
        <v>โรงเรียนวิทยาศาสตร์จุฬาภรณราชวิทยาลัยเชียงราย</v>
      </c>
      <c r="E302" s="20" t="s">
        <v>3707</v>
      </c>
      <c r="F302" s="20" t="s">
        <v>4140</v>
      </c>
      <c r="G302" s="20" t="s">
        <v>201</v>
      </c>
      <c r="H302" s="20" t="s">
        <v>4124</v>
      </c>
      <c r="I302" s="20" t="s">
        <v>4125</v>
      </c>
      <c r="J302" s="22">
        <v>50700</v>
      </c>
      <c r="K302" s="22">
        <v>-9288.06</v>
      </c>
      <c r="L302" s="22">
        <v>41411.94</v>
      </c>
    </row>
    <row r="303" spans="1:12" x14ac:dyDescent="0.35">
      <c r="A303" s="28">
        <v>2000400825</v>
      </c>
      <c r="B303" s="29" t="str">
        <f>VLOOKUP(A303,'[1]หน่วยเบิกจ่าย 544 แห่ง'!$B$2:$C$546,2,FALSE)</f>
        <v>โรงเรียนวิทยาศาสตร์จุฬาภรณราชวิทยาลัยเชียงราย</v>
      </c>
      <c r="C303" s="20">
        <v>2000400825</v>
      </c>
      <c r="D303" s="20" t="str">
        <f>VLOOKUP(C303,'[1]หน่วยเบิกจ่าย 544 แห่ง'!$B$2:$C$546,2,FALSE)</f>
        <v>โรงเรียนวิทยาศาสตร์จุฬาภรณราชวิทยาลัยเชียงราย</v>
      </c>
      <c r="E303" s="20" t="s">
        <v>3707</v>
      </c>
      <c r="F303" s="20" t="s">
        <v>4141</v>
      </c>
      <c r="G303" s="20" t="s">
        <v>201</v>
      </c>
      <c r="H303" s="20" t="s">
        <v>4124</v>
      </c>
      <c r="I303" s="20" t="s">
        <v>4125</v>
      </c>
      <c r="J303" s="22">
        <v>50700</v>
      </c>
      <c r="K303" s="22">
        <v>-9288.06</v>
      </c>
      <c r="L303" s="22">
        <v>41411.94</v>
      </c>
    </row>
    <row r="304" spans="1:12" x14ac:dyDescent="0.35">
      <c r="A304" s="28">
        <v>2000400825</v>
      </c>
      <c r="B304" s="29" t="str">
        <f>VLOOKUP(A304,'[1]หน่วยเบิกจ่าย 544 แห่ง'!$B$2:$C$546,2,FALSE)</f>
        <v>โรงเรียนวิทยาศาสตร์จุฬาภรณราชวิทยาลัยเชียงราย</v>
      </c>
      <c r="C304" s="20">
        <v>2000400825</v>
      </c>
      <c r="D304" s="20" t="str">
        <f>VLOOKUP(C304,'[1]หน่วยเบิกจ่าย 544 แห่ง'!$B$2:$C$546,2,FALSE)</f>
        <v>โรงเรียนวิทยาศาสตร์จุฬาภรณราชวิทยาลัยเชียงราย</v>
      </c>
      <c r="E304" s="20" t="s">
        <v>3707</v>
      </c>
      <c r="F304" s="20" t="s">
        <v>4142</v>
      </c>
      <c r="G304" s="20" t="s">
        <v>201</v>
      </c>
      <c r="H304" s="20" t="s">
        <v>4124</v>
      </c>
      <c r="I304" s="20" t="s">
        <v>4125</v>
      </c>
      <c r="J304" s="22">
        <v>50700</v>
      </c>
      <c r="K304" s="22">
        <v>-9288.06</v>
      </c>
      <c r="L304" s="22">
        <v>41411.94</v>
      </c>
    </row>
    <row r="305" spans="1:12" x14ac:dyDescent="0.35">
      <c r="A305" s="28">
        <v>2000400825</v>
      </c>
      <c r="B305" s="29" t="str">
        <f>VLOOKUP(A305,'[1]หน่วยเบิกจ่าย 544 แห่ง'!$B$2:$C$546,2,FALSE)</f>
        <v>โรงเรียนวิทยาศาสตร์จุฬาภรณราชวิทยาลัยเชียงราย</v>
      </c>
      <c r="C305" s="20">
        <v>2000400825</v>
      </c>
      <c r="D305" s="20" t="str">
        <f>VLOOKUP(C305,'[1]หน่วยเบิกจ่าย 544 แห่ง'!$B$2:$C$546,2,FALSE)</f>
        <v>โรงเรียนวิทยาศาสตร์จุฬาภรณราชวิทยาลัยเชียงราย</v>
      </c>
      <c r="E305" s="20" t="s">
        <v>3707</v>
      </c>
      <c r="F305" s="20" t="s">
        <v>4143</v>
      </c>
      <c r="G305" s="20" t="s">
        <v>201</v>
      </c>
      <c r="H305" s="20" t="s">
        <v>4124</v>
      </c>
      <c r="I305" s="20" t="s">
        <v>4125</v>
      </c>
      <c r="J305" s="22">
        <v>50700</v>
      </c>
      <c r="K305" s="22">
        <v>-9288.06</v>
      </c>
      <c r="L305" s="22">
        <v>41411.94</v>
      </c>
    </row>
    <row r="306" spans="1:12" x14ac:dyDescent="0.35">
      <c r="A306" s="28">
        <v>2000400825</v>
      </c>
      <c r="B306" s="29" t="str">
        <f>VLOOKUP(A306,'[1]หน่วยเบิกจ่าย 544 แห่ง'!$B$2:$C$546,2,FALSE)</f>
        <v>โรงเรียนวิทยาศาสตร์จุฬาภรณราชวิทยาลัยเชียงราย</v>
      </c>
      <c r="C306" s="20">
        <v>2000400825</v>
      </c>
      <c r="D306" s="20" t="str">
        <f>VLOOKUP(C306,'[1]หน่วยเบิกจ่าย 544 แห่ง'!$B$2:$C$546,2,FALSE)</f>
        <v>โรงเรียนวิทยาศาสตร์จุฬาภรณราชวิทยาลัยเชียงราย</v>
      </c>
      <c r="E306" s="20" t="s">
        <v>3707</v>
      </c>
      <c r="F306" s="20" t="s">
        <v>4144</v>
      </c>
      <c r="G306" s="20" t="s">
        <v>201</v>
      </c>
      <c r="H306" s="20" t="s">
        <v>4124</v>
      </c>
      <c r="I306" s="20" t="s">
        <v>4125</v>
      </c>
      <c r="J306" s="22">
        <v>50700</v>
      </c>
      <c r="K306" s="22">
        <v>-9288.06</v>
      </c>
      <c r="L306" s="22">
        <v>41411.94</v>
      </c>
    </row>
    <row r="307" spans="1:12" x14ac:dyDescent="0.35">
      <c r="A307" s="28">
        <v>2000400825</v>
      </c>
      <c r="B307" s="29" t="str">
        <f>VLOOKUP(A307,'[1]หน่วยเบิกจ่าย 544 แห่ง'!$B$2:$C$546,2,FALSE)</f>
        <v>โรงเรียนวิทยาศาสตร์จุฬาภรณราชวิทยาลัยเชียงราย</v>
      </c>
      <c r="C307" s="20">
        <v>2000400825</v>
      </c>
      <c r="D307" s="20" t="str">
        <f>VLOOKUP(C307,'[1]หน่วยเบิกจ่าย 544 แห่ง'!$B$2:$C$546,2,FALSE)</f>
        <v>โรงเรียนวิทยาศาสตร์จุฬาภรณราชวิทยาลัยเชียงราย</v>
      </c>
      <c r="E307" s="20" t="s">
        <v>3707</v>
      </c>
      <c r="F307" s="20" t="s">
        <v>4145</v>
      </c>
      <c r="G307" s="20" t="s">
        <v>201</v>
      </c>
      <c r="H307" s="20" t="s">
        <v>4124</v>
      </c>
      <c r="I307" s="20" t="s">
        <v>4146</v>
      </c>
      <c r="J307" s="22">
        <v>17900</v>
      </c>
      <c r="K307" s="22">
        <v>-3279.2</v>
      </c>
      <c r="L307" s="22">
        <v>14620.8</v>
      </c>
    </row>
    <row r="308" spans="1:12" x14ac:dyDescent="0.35">
      <c r="A308" s="28">
        <v>2000400825</v>
      </c>
      <c r="B308" s="29" t="str">
        <f>VLOOKUP(A308,'[1]หน่วยเบิกจ่าย 544 แห่ง'!$B$2:$C$546,2,FALSE)</f>
        <v>โรงเรียนวิทยาศาสตร์จุฬาภรณราชวิทยาลัยเชียงราย</v>
      </c>
      <c r="C308" s="20">
        <v>2000400825</v>
      </c>
      <c r="D308" s="20" t="str">
        <f>VLOOKUP(C308,'[1]หน่วยเบิกจ่าย 544 แห่ง'!$B$2:$C$546,2,FALSE)</f>
        <v>โรงเรียนวิทยาศาสตร์จุฬาภรณราชวิทยาลัยเชียงราย</v>
      </c>
      <c r="E308" s="20" t="s">
        <v>3707</v>
      </c>
      <c r="F308" s="20" t="s">
        <v>4147</v>
      </c>
      <c r="G308" s="20" t="s">
        <v>201</v>
      </c>
      <c r="H308" s="20" t="s">
        <v>4124</v>
      </c>
      <c r="I308" s="20" t="s">
        <v>4148</v>
      </c>
      <c r="J308" s="22">
        <v>37900</v>
      </c>
      <c r="K308" s="22">
        <v>-6943.15</v>
      </c>
      <c r="L308" s="22">
        <v>30956.85</v>
      </c>
    </row>
    <row r="309" spans="1:12" x14ac:dyDescent="0.35">
      <c r="A309" s="28">
        <v>2000400825</v>
      </c>
      <c r="B309" s="29" t="str">
        <f>VLOOKUP(A309,'[1]หน่วยเบิกจ่าย 544 แห่ง'!$B$2:$C$546,2,FALSE)</f>
        <v>โรงเรียนวิทยาศาสตร์จุฬาภรณราชวิทยาลัยเชียงราย</v>
      </c>
      <c r="C309" s="20">
        <v>2000400825</v>
      </c>
      <c r="D309" s="20" t="str">
        <f>VLOOKUP(C309,'[1]หน่วยเบิกจ่าย 544 แห่ง'!$B$2:$C$546,2,FALSE)</f>
        <v>โรงเรียนวิทยาศาสตร์จุฬาภรณราชวิทยาลัยเชียงราย</v>
      </c>
      <c r="E309" s="20" t="s">
        <v>3707</v>
      </c>
      <c r="F309" s="20" t="s">
        <v>4149</v>
      </c>
      <c r="G309" s="20" t="s">
        <v>201</v>
      </c>
      <c r="H309" s="20" t="s">
        <v>4124</v>
      </c>
      <c r="I309" s="20" t="s">
        <v>4148</v>
      </c>
      <c r="J309" s="22">
        <v>37900</v>
      </c>
      <c r="K309" s="22">
        <v>-6943.15</v>
      </c>
      <c r="L309" s="22">
        <v>30956.85</v>
      </c>
    </row>
    <row r="310" spans="1:12" x14ac:dyDescent="0.35">
      <c r="A310" s="28">
        <v>2000400825</v>
      </c>
      <c r="B310" s="29" t="str">
        <f>VLOOKUP(A310,'[1]หน่วยเบิกจ่าย 544 แห่ง'!$B$2:$C$546,2,FALSE)</f>
        <v>โรงเรียนวิทยาศาสตร์จุฬาภรณราชวิทยาลัยเชียงราย</v>
      </c>
      <c r="C310" s="20">
        <v>2000400825</v>
      </c>
      <c r="D310" s="20" t="str">
        <f>VLOOKUP(C310,'[1]หน่วยเบิกจ่าย 544 แห่ง'!$B$2:$C$546,2,FALSE)</f>
        <v>โรงเรียนวิทยาศาสตร์จุฬาภรณราชวิทยาลัยเชียงราย</v>
      </c>
      <c r="E310" s="20" t="s">
        <v>3707</v>
      </c>
      <c r="F310" s="20" t="s">
        <v>4150</v>
      </c>
      <c r="G310" s="20" t="s">
        <v>201</v>
      </c>
      <c r="H310" s="20" t="s">
        <v>4124</v>
      </c>
      <c r="I310" s="20" t="s">
        <v>4151</v>
      </c>
      <c r="J310" s="22">
        <v>25900</v>
      </c>
      <c r="K310" s="22">
        <v>-4744.8</v>
      </c>
      <c r="L310" s="22">
        <v>21155.200000000001</v>
      </c>
    </row>
    <row r="311" spans="1:12" x14ac:dyDescent="0.35">
      <c r="A311" s="28">
        <v>2000400825</v>
      </c>
      <c r="B311" s="29" t="str">
        <f>VLOOKUP(A311,'[1]หน่วยเบิกจ่าย 544 แห่ง'!$B$2:$C$546,2,FALSE)</f>
        <v>โรงเรียนวิทยาศาสตร์จุฬาภรณราชวิทยาลัยเชียงราย</v>
      </c>
      <c r="C311" s="20">
        <v>2000400825</v>
      </c>
      <c r="D311" s="20" t="str">
        <f>VLOOKUP(C311,'[1]หน่วยเบิกจ่าย 544 แห่ง'!$B$2:$C$546,2,FALSE)</f>
        <v>โรงเรียนวิทยาศาสตร์จุฬาภรณราชวิทยาลัยเชียงราย</v>
      </c>
      <c r="E311" s="20" t="s">
        <v>3707</v>
      </c>
      <c r="F311" s="20" t="s">
        <v>4152</v>
      </c>
      <c r="G311" s="20" t="s">
        <v>201</v>
      </c>
      <c r="H311" s="20" t="s">
        <v>4124</v>
      </c>
      <c r="I311" s="20" t="s">
        <v>4151</v>
      </c>
      <c r="J311" s="22">
        <v>25900</v>
      </c>
      <c r="K311" s="22">
        <v>-4744.8</v>
      </c>
      <c r="L311" s="22">
        <v>21155.200000000001</v>
      </c>
    </row>
    <row r="312" spans="1:12" x14ac:dyDescent="0.35">
      <c r="A312" s="28">
        <v>2000400825</v>
      </c>
      <c r="B312" s="29" t="str">
        <f>VLOOKUP(A312,'[1]หน่วยเบิกจ่าย 544 แห่ง'!$B$2:$C$546,2,FALSE)</f>
        <v>โรงเรียนวิทยาศาสตร์จุฬาภรณราชวิทยาลัยเชียงราย</v>
      </c>
      <c r="C312" s="20">
        <v>2000400825</v>
      </c>
      <c r="D312" s="20" t="str">
        <f>VLOOKUP(C312,'[1]หน่วยเบิกจ่าย 544 แห่ง'!$B$2:$C$546,2,FALSE)</f>
        <v>โรงเรียนวิทยาศาสตร์จุฬาภรณราชวิทยาลัยเชียงราย</v>
      </c>
      <c r="E312" s="20" t="s">
        <v>3707</v>
      </c>
      <c r="F312" s="20" t="s">
        <v>4153</v>
      </c>
      <c r="G312" s="20" t="s">
        <v>201</v>
      </c>
      <c r="H312" s="20" t="s">
        <v>4124</v>
      </c>
      <c r="I312" s="20" t="s">
        <v>4151</v>
      </c>
      <c r="J312" s="22">
        <v>25900</v>
      </c>
      <c r="K312" s="22">
        <v>-4744.8</v>
      </c>
      <c r="L312" s="22">
        <v>21155.200000000001</v>
      </c>
    </row>
    <row r="313" spans="1:12" x14ac:dyDescent="0.35">
      <c r="A313" s="28">
        <v>2000400825</v>
      </c>
      <c r="B313" s="29" t="str">
        <f>VLOOKUP(A313,'[1]หน่วยเบิกจ่าย 544 แห่ง'!$B$2:$C$546,2,FALSE)</f>
        <v>โรงเรียนวิทยาศาสตร์จุฬาภรณราชวิทยาลัยเชียงราย</v>
      </c>
      <c r="C313" s="20">
        <v>2000400825</v>
      </c>
      <c r="D313" s="20" t="str">
        <f>VLOOKUP(C313,'[1]หน่วยเบิกจ่าย 544 แห่ง'!$B$2:$C$546,2,FALSE)</f>
        <v>โรงเรียนวิทยาศาสตร์จุฬาภรณราชวิทยาลัยเชียงราย</v>
      </c>
      <c r="E313" s="20" t="s">
        <v>3707</v>
      </c>
      <c r="F313" s="20" t="s">
        <v>4154</v>
      </c>
      <c r="G313" s="20" t="s">
        <v>201</v>
      </c>
      <c r="H313" s="20" t="s">
        <v>4124</v>
      </c>
      <c r="I313" s="20" t="s">
        <v>4151</v>
      </c>
      <c r="J313" s="22">
        <v>25900</v>
      </c>
      <c r="K313" s="22">
        <v>-4744.8</v>
      </c>
      <c r="L313" s="22">
        <v>21155.200000000001</v>
      </c>
    </row>
    <row r="314" spans="1:12" x14ac:dyDescent="0.35">
      <c r="A314" s="28">
        <v>2000400825</v>
      </c>
      <c r="B314" s="29" t="str">
        <f>VLOOKUP(A314,'[1]หน่วยเบิกจ่าย 544 แห่ง'!$B$2:$C$546,2,FALSE)</f>
        <v>โรงเรียนวิทยาศาสตร์จุฬาภรณราชวิทยาลัยเชียงราย</v>
      </c>
      <c r="C314" s="20">
        <v>2000400825</v>
      </c>
      <c r="D314" s="20" t="str">
        <f>VLOOKUP(C314,'[1]หน่วยเบิกจ่าย 544 แห่ง'!$B$2:$C$546,2,FALSE)</f>
        <v>โรงเรียนวิทยาศาสตร์จุฬาภรณราชวิทยาลัยเชียงราย</v>
      </c>
      <c r="E314" s="20" t="s">
        <v>3707</v>
      </c>
      <c r="F314" s="20" t="s">
        <v>4155</v>
      </c>
      <c r="G314" s="20" t="s">
        <v>201</v>
      </c>
      <c r="H314" s="20" t="s">
        <v>4124</v>
      </c>
      <c r="I314" s="20" t="s">
        <v>4156</v>
      </c>
      <c r="J314" s="22">
        <v>15900</v>
      </c>
      <c r="K314" s="22">
        <v>-2912.82</v>
      </c>
      <c r="L314" s="22">
        <v>12987.18</v>
      </c>
    </row>
    <row r="315" spans="1:12" x14ac:dyDescent="0.35">
      <c r="A315" s="28">
        <v>2000400825</v>
      </c>
      <c r="B315" s="29" t="str">
        <f>VLOOKUP(A315,'[1]หน่วยเบิกจ่าย 544 แห่ง'!$B$2:$C$546,2,FALSE)</f>
        <v>โรงเรียนวิทยาศาสตร์จุฬาภรณราชวิทยาลัยเชียงราย</v>
      </c>
      <c r="C315" s="20">
        <v>2000400825</v>
      </c>
      <c r="D315" s="20" t="str">
        <f>VLOOKUP(C315,'[1]หน่วยเบิกจ่าย 544 แห่ง'!$B$2:$C$546,2,FALSE)</f>
        <v>โรงเรียนวิทยาศาสตร์จุฬาภรณราชวิทยาลัยเชียงราย</v>
      </c>
      <c r="E315" s="20" t="s">
        <v>3707</v>
      </c>
      <c r="F315" s="20" t="s">
        <v>4157</v>
      </c>
      <c r="G315" s="20" t="s">
        <v>201</v>
      </c>
      <c r="H315" s="20" t="s">
        <v>4124</v>
      </c>
      <c r="I315" s="20" t="s">
        <v>4158</v>
      </c>
      <c r="J315" s="22">
        <v>1195900</v>
      </c>
      <c r="K315" s="22">
        <v>-219084.52</v>
      </c>
      <c r="L315" s="22">
        <v>976815.48</v>
      </c>
    </row>
    <row r="316" spans="1:12" x14ac:dyDescent="0.35">
      <c r="A316" s="28">
        <v>2000400825</v>
      </c>
      <c r="B316" s="29" t="str">
        <f>VLOOKUP(A316,'[1]หน่วยเบิกจ่าย 544 แห่ง'!$B$2:$C$546,2,FALSE)</f>
        <v>โรงเรียนวิทยาศาสตร์จุฬาภรณราชวิทยาลัยเชียงราย</v>
      </c>
      <c r="C316" s="20">
        <v>2000400825</v>
      </c>
      <c r="D316" s="20" t="str">
        <f>VLOOKUP(C316,'[1]หน่วยเบิกจ่าย 544 แห่ง'!$B$2:$C$546,2,FALSE)</f>
        <v>โรงเรียนวิทยาศาสตร์จุฬาภรณราชวิทยาลัยเชียงราย</v>
      </c>
      <c r="E316" s="20" t="s">
        <v>3707</v>
      </c>
      <c r="F316" s="20" t="s">
        <v>4159</v>
      </c>
      <c r="G316" s="20" t="s">
        <v>201</v>
      </c>
      <c r="H316" s="20" t="s">
        <v>4124</v>
      </c>
      <c r="I316" s="20" t="s">
        <v>4160</v>
      </c>
      <c r="J316" s="22">
        <v>65000</v>
      </c>
      <c r="K316" s="22">
        <v>-11907.75</v>
      </c>
      <c r="L316" s="22">
        <v>53092.25</v>
      </c>
    </row>
    <row r="317" spans="1:12" x14ac:dyDescent="0.35">
      <c r="A317" s="28">
        <v>2000400825</v>
      </c>
      <c r="B317" s="29" t="str">
        <f>VLOOKUP(A317,'[1]หน่วยเบิกจ่าย 544 แห่ง'!$B$2:$C$546,2,FALSE)</f>
        <v>โรงเรียนวิทยาศาสตร์จุฬาภรณราชวิทยาลัยเชียงราย</v>
      </c>
      <c r="C317" s="20">
        <v>2000400825</v>
      </c>
      <c r="D317" s="20" t="str">
        <f>VLOOKUP(C317,'[1]หน่วยเบิกจ่าย 544 แห่ง'!$B$2:$C$546,2,FALSE)</f>
        <v>โรงเรียนวิทยาศาสตร์จุฬาภรณราชวิทยาลัยเชียงราย</v>
      </c>
      <c r="E317" s="20" t="s">
        <v>3707</v>
      </c>
      <c r="F317" s="20" t="s">
        <v>4161</v>
      </c>
      <c r="G317" s="20" t="s">
        <v>201</v>
      </c>
      <c r="H317" s="20" t="s">
        <v>4124</v>
      </c>
      <c r="I317" s="20" t="s">
        <v>4162</v>
      </c>
      <c r="J317" s="22">
        <v>19900</v>
      </c>
      <c r="K317" s="22">
        <v>-3645.62</v>
      </c>
      <c r="L317" s="22">
        <v>16254.38</v>
      </c>
    </row>
    <row r="318" spans="1:12" x14ac:dyDescent="0.35">
      <c r="A318" s="28">
        <v>2000400825</v>
      </c>
      <c r="B318" s="29" t="str">
        <f>VLOOKUP(A318,'[1]หน่วยเบิกจ่าย 544 แห่ง'!$B$2:$C$546,2,FALSE)</f>
        <v>โรงเรียนวิทยาศาสตร์จุฬาภรณราชวิทยาลัยเชียงราย</v>
      </c>
      <c r="C318" s="20">
        <v>2000400825</v>
      </c>
      <c r="D318" s="20" t="str">
        <f>VLOOKUP(C318,'[1]หน่วยเบิกจ่าย 544 แห่ง'!$B$2:$C$546,2,FALSE)</f>
        <v>โรงเรียนวิทยาศาสตร์จุฬาภรณราชวิทยาลัยเชียงราย</v>
      </c>
      <c r="E318" s="20" t="s">
        <v>3707</v>
      </c>
      <c r="F318" s="20" t="s">
        <v>4163</v>
      </c>
      <c r="G318" s="20" t="s">
        <v>201</v>
      </c>
      <c r="H318" s="20" t="s">
        <v>4124</v>
      </c>
      <c r="I318" s="20" t="s">
        <v>4164</v>
      </c>
      <c r="J318" s="22">
        <v>4500</v>
      </c>
      <c r="K318" s="22">
        <v>-824.39</v>
      </c>
      <c r="L318" s="22">
        <v>3675.61</v>
      </c>
    </row>
    <row r="319" spans="1:12" x14ac:dyDescent="0.35">
      <c r="A319" s="28">
        <v>2000400825</v>
      </c>
      <c r="B319" s="29" t="str">
        <f>VLOOKUP(A319,'[1]หน่วยเบิกจ่าย 544 แห่ง'!$B$2:$C$546,2,FALSE)</f>
        <v>โรงเรียนวิทยาศาสตร์จุฬาภรณราชวิทยาลัยเชียงราย</v>
      </c>
      <c r="C319" s="20">
        <v>2000400825</v>
      </c>
      <c r="D319" s="20" t="str">
        <f>VLOOKUP(C319,'[1]หน่วยเบิกจ่าย 544 แห่ง'!$B$2:$C$546,2,FALSE)</f>
        <v>โรงเรียนวิทยาศาสตร์จุฬาภรณราชวิทยาลัยเชียงราย</v>
      </c>
      <c r="E319" s="20" t="s">
        <v>3707</v>
      </c>
      <c r="F319" s="20" t="s">
        <v>4165</v>
      </c>
      <c r="G319" s="20" t="s">
        <v>201</v>
      </c>
      <c r="H319" s="20" t="s">
        <v>4124</v>
      </c>
      <c r="I319" s="20" t="s">
        <v>4164</v>
      </c>
      <c r="J319" s="22">
        <v>4500</v>
      </c>
      <c r="K319" s="22">
        <v>-824.39</v>
      </c>
      <c r="L319" s="22">
        <v>3675.61</v>
      </c>
    </row>
    <row r="320" spans="1:12" x14ac:dyDescent="0.35">
      <c r="A320" s="28">
        <v>2000400825</v>
      </c>
      <c r="B320" s="29" t="str">
        <f>VLOOKUP(A320,'[1]หน่วยเบิกจ่าย 544 แห่ง'!$B$2:$C$546,2,FALSE)</f>
        <v>โรงเรียนวิทยาศาสตร์จุฬาภรณราชวิทยาลัยเชียงราย</v>
      </c>
      <c r="C320" s="20">
        <v>2000400825</v>
      </c>
      <c r="D320" s="20" t="str">
        <f>VLOOKUP(C320,'[1]หน่วยเบิกจ่าย 544 แห่ง'!$B$2:$C$546,2,FALSE)</f>
        <v>โรงเรียนวิทยาศาสตร์จุฬาภรณราชวิทยาลัยเชียงราย</v>
      </c>
      <c r="E320" s="20" t="s">
        <v>3707</v>
      </c>
      <c r="F320" s="20" t="s">
        <v>4166</v>
      </c>
      <c r="G320" s="20" t="s">
        <v>201</v>
      </c>
      <c r="H320" s="20" t="s">
        <v>4124</v>
      </c>
      <c r="I320" s="20" t="s">
        <v>4167</v>
      </c>
      <c r="J320" s="22">
        <v>49000</v>
      </c>
      <c r="K320" s="22">
        <v>-8976.6299999999992</v>
      </c>
      <c r="L320" s="22">
        <v>40023.370000000003</v>
      </c>
    </row>
    <row r="321" spans="1:12" x14ac:dyDescent="0.35">
      <c r="A321" s="28">
        <v>2000400825</v>
      </c>
      <c r="B321" s="29" t="str">
        <f>VLOOKUP(A321,'[1]หน่วยเบิกจ่าย 544 แห่ง'!$B$2:$C$546,2,FALSE)</f>
        <v>โรงเรียนวิทยาศาสตร์จุฬาภรณราชวิทยาลัยเชียงราย</v>
      </c>
      <c r="C321" s="20">
        <v>2000400825</v>
      </c>
      <c r="D321" s="20" t="str">
        <f>VLOOKUP(C321,'[1]หน่วยเบิกจ่าย 544 แห่ง'!$B$2:$C$546,2,FALSE)</f>
        <v>โรงเรียนวิทยาศาสตร์จุฬาภรณราชวิทยาลัยเชียงราย</v>
      </c>
      <c r="E321" s="20" t="s">
        <v>3707</v>
      </c>
      <c r="F321" s="20" t="s">
        <v>4168</v>
      </c>
      <c r="G321" s="20" t="s">
        <v>201</v>
      </c>
      <c r="H321" s="20" t="s">
        <v>4124</v>
      </c>
      <c r="I321" s="20" t="s">
        <v>4169</v>
      </c>
      <c r="J321" s="22">
        <v>49000</v>
      </c>
      <c r="K321" s="22">
        <v>-8976.6299999999992</v>
      </c>
      <c r="L321" s="22">
        <v>40023.370000000003</v>
      </c>
    </row>
    <row r="322" spans="1:12" x14ac:dyDescent="0.35">
      <c r="A322" s="28">
        <v>2000400825</v>
      </c>
      <c r="B322" s="29" t="str">
        <f>VLOOKUP(A322,'[1]หน่วยเบิกจ่าย 544 แห่ง'!$B$2:$C$546,2,FALSE)</f>
        <v>โรงเรียนวิทยาศาสตร์จุฬาภรณราชวิทยาลัยเชียงราย</v>
      </c>
      <c r="C322" s="20">
        <v>2000400825</v>
      </c>
      <c r="D322" s="20" t="str">
        <f>VLOOKUP(C322,'[1]หน่วยเบิกจ่าย 544 แห่ง'!$B$2:$C$546,2,FALSE)</f>
        <v>โรงเรียนวิทยาศาสตร์จุฬาภรณราชวิทยาลัยเชียงราย</v>
      </c>
      <c r="E322" s="20" t="s">
        <v>3707</v>
      </c>
      <c r="F322" s="20" t="s">
        <v>4170</v>
      </c>
      <c r="G322" s="20" t="s">
        <v>201</v>
      </c>
      <c r="H322" s="20" t="s">
        <v>4124</v>
      </c>
      <c r="I322" s="20" t="s">
        <v>4171</v>
      </c>
      <c r="J322" s="22">
        <v>60000</v>
      </c>
      <c r="K322" s="22">
        <v>-10991.78</v>
      </c>
      <c r="L322" s="22">
        <v>49008.22</v>
      </c>
    </row>
    <row r="323" spans="1:12" x14ac:dyDescent="0.35">
      <c r="A323" s="28">
        <v>2000400831</v>
      </c>
      <c r="B323" s="29" t="str">
        <f>VLOOKUP(A323,'[1]หน่วยเบิกจ่าย 544 แห่ง'!$B$2:$C$546,2,FALSE)</f>
        <v>โรงเรียนวิทยาศาสตร์จุฬาภรณราชวิทยาลัยพิษณุโลก</v>
      </c>
      <c r="C323" s="20">
        <v>2000400831</v>
      </c>
      <c r="D323" s="20" t="str">
        <f>VLOOKUP(C323,'[1]หน่วยเบิกจ่าย 544 แห่ง'!$B$2:$C$546,2,FALSE)</f>
        <v>โรงเรียนวิทยาศาสตร์จุฬาภรณราชวิทยาลัยพิษณุโลก</v>
      </c>
      <c r="E323" s="20" t="s">
        <v>3707</v>
      </c>
      <c r="F323" s="20" t="s">
        <v>4172</v>
      </c>
      <c r="G323" s="20" t="s">
        <v>201</v>
      </c>
      <c r="H323" s="20" t="s">
        <v>4173</v>
      </c>
      <c r="I323" s="20" t="s">
        <v>4174</v>
      </c>
      <c r="J323" s="22">
        <v>277000</v>
      </c>
      <c r="K323" s="22">
        <v>-117984.31</v>
      </c>
      <c r="L323" s="22">
        <v>159015.69</v>
      </c>
    </row>
    <row r="324" spans="1:12" x14ac:dyDescent="0.35">
      <c r="A324" s="28">
        <v>2000400831</v>
      </c>
      <c r="B324" s="29" t="str">
        <f>VLOOKUP(A324,'[1]หน่วยเบิกจ่าย 544 แห่ง'!$B$2:$C$546,2,FALSE)</f>
        <v>โรงเรียนวิทยาศาสตร์จุฬาภรณราชวิทยาลัยพิษณุโลก</v>
      </c>
      <c r="C324" s="20">
        <v>2000400831</v>
      </c>
      <c r="D324" s="20" t="str">
        <f>VLOOKUP(C324,'[1]หน่วยเบิกจ่าย 544 แห่ง'!$B$2:$C$546,2,FALSE)</f>
        <v>โรงเรียนวิทยาศาสตร์จุฬาภรณราชวิทยาลัยพิษณุโลก</v>
      </c>
      <c r="E324" s="20" t="s">
        <v>3707</v>
      </c>
      <c r="F324" s="20" t="s">
        <v>4175</v>
      </c>
      <c r="G324" s="20" t="s">
        <v>201</v>
      </c>
      <c r="H324" s="20" t="s">
        <v>3075</v>
      </c>
      <c r="I324" s="20" t="s">
        <v>4176</v>
      </c>
      <c r="J324" s="22">
        <v>474919.5</v>
      </c>
      <c r="K324" s="22">
        <v>-397631.23</v>
      </c>
      <c r="L324" s="22">
        <v>77288.27</v>
      </c>
    </row>
    <row r="325" spans="1:12" x14ac:dyDescent="0.35">
      <c r="A325" s="28">
        <v>2000400831</v>
      </c>
      <c r="B325" s="29" t="str">
        <f>VLOOKUP(A325,'[1]หน่วยเบิกจ่าย 544 แห่ง'!$B$2:$C$546,2,FALSE)</f>
        <v>โรงเรียนวิทยาศาสตร์จุฬาภรณราชวิทยาลัยพิษณุโลก</v>
      </c>
      <c r="C325" s="20">
        <v>2000400831</v>
      </c>
      <c r="D325" s="20" t="str">
        <f>VLOOKUP(C325,'[1]หน่วยเบิกจ่าย 544 แห่ง'!$B$2:$C$546,2,FALSE)</f>
        <v>โรงเรียนวิทยาศาสตร์จุฬาภรณราชวิทยาลัยพิษณุโลก</v>
      </c>
      <c r="E325" s="20" t="s">
        <v>3707</v>
      </c>
      <c r="F325" s="20" t="s">
        <v>4177</v>
      </c>
      <c r="G325" s="20" t="s">
        <v>201</v>
      </c>
      <c r="H325" s="20" t="s">
        <v>4178</v>
      </c>
      <c r="I325" s="20" t="s">
        <v>4179</v>
      </c>
      <c r="J325" s="22">
        <v>1018800</v>
      </c>
      <c r="K325" s="22">
        <v>-1018799</v>
      </c>
      <c r="L325" s="22">
        <v>1</v>
      </c>
    </row>
    <row r="326" spans="1:12" x14ac:dyDescent="0.35">
      <c r="A326" s="28">
        <v>2000400831</v>
      </c>
      <c r="B326" s="29" t="str">
        <f>VLOOKUP(A326,'[1]หน่วยเบิกจ่าย 544 แห่ง'!$B$2:$C$546,2,FALSE)</f>
        <v>โรงเรียนวิทยาศาสตร์จุฬาภรณราชวิทยาลัยพิษณุโลก</v>
      </c>
      <c r="C326" s="20">
        <v>2000400831</v>
      </c>
      <c r="D326" s="20" t="str">
        <f>VLOOKUP(C326,'[1]หน่วยเบิกจ่าย 544 แห่ง'!$B$2:$C$546,2,FALSE)</f>
        <v>โรงเรียนวิทยาศาสตร์จุฬาภรณราชวิทยาลัยพิษณุโลก</v>
      </c>
      <c r="E326" s="20" t="s">
        <v>3707</v>
      </c>
      <c r="F326" s="20" t="s">
        <v>4180</v>
      </c>
      <c r="G326" s="20" t="s">
        <v>201</v>
      </c>
      <c r="H326" s="20" t="s">
        <v>4181</v>
      </c>
      <c r="I326" s="20" t="s">
        <v>4182</v>
      </c>
      <c r="J326" s="22">
        <v>39865</v>
      </c>
      <c r="K326" s="22">
        <v>-39864</v>
      </c>
      <c r="L326" s="22">
        <v>1</v>
      </c>
    </row>
    <row r="327" spans="1:12" x14ac:dyDescent="0.35">
      <c r="A327" s="28">
        <v>2000400831</v>
      </c>
      <c r="B327" s="29" t="str">
        <f>VLOOKUP(A327,'[1]หน่วยเบิกจ่าย 544 แห่ง'!$B$2:$C$546,2,FALSE)</f>
        <v>โรงเรียนวิทยาศาสตร์จุฬาภรณราชวิทยาลัยพิษณุโลก</v>
      </c>
      <c r="C327" s="20">
        <v>2000400831</v>
      </c>
      <c r="D327" s="20" t="str">
        <f>VLOOKUP(C327,'[1]หน่วยเบิกจ่าย 544 แห่ง'!$B$2:$C$546,2,FALSE)</f>
        <v>โรงเรียนวิทยาศาสตร์จุฬาภรณราชวิทยาลัยพิษณุโลก</v>
      </c>
      <c r="E327" s="20" t="s">
        <v>3707</v>
      </c>
      <c r="F327" s="20" t="s">
        <v>4183</v>
      </c>
      <c r="G327" s="20" t="s">
        <v>201</v>
      </c>
      <c r="H327" s="20" t="s">
        <v>4181</v>
      </c>
      <c r="I327" s="20" t="s">
        <v>4182</v>
      </c>
      <c r="J327" s="22">
        <v>39865</v>
      </c>
      <c r="K327" s="22">
        <v>-39864</v>
      </c>
      <c r="L327" s="22">
        <v>1</v>
      </c>
    </row>
    <row r="328" spans="1:12" x14ac:dyDescent="0.35">
      <c r="A328" s="28">
        <v>2000400831</v>
      </c>
      <c r="B328" s="29" t="str">
        <f>VLOOKUP(A328,'[1]หน่วยเบิกจ่าย 544 แห่ง'!$B$2:$C$546,2,FALSE)</f>
        <v>โรงเรียนวิทยาศาสตร์จุฬาภรณราชวิทยาลัยพิษณุโลก</v>
      </c>
      <c r="C328" s="20">
        <v>2000400831</v>
      </c>
      <c r="D328" s="20" t="str">
        <f>VLOOKUP(C328,'[1]หน่วยเบิกจ่าย 544 แห่ง'!$B$2:$C$546,2,FALSE)</f>
        <v>โรงเรียนวิทยาศาสตร์จุฬาภรณราชวิทยาลัยพิษณุโลก</v>
      </c>
      <c r="E328" s="20" t="s">
        <v>3707</v>
      </c>
      <c r="F328" s="20" t="s">
        <v>4184</v>
      </c>
      <c r="G328" s="20" t="s">
        <v>201</v>
      </c>
      <c r="H328" s="20" t="s">
        <v>4185</v>
      </c>
      <c r="I328" s="20" t="s">
        <v>4186</v>
      </c>
      <c r="J328" s="22">
        <v>1788000</v>
      </c>
      <c r="K328" s="22">
        <v>-1787999</v>
      </c>
      <c r="L328" s="22">
        <v>1</v>
      </c>
    </row>
    <row r="329" spans="1:12" x14ac:dyDescent="0.35">
      <c r="A329" s="28">
        <v>2000400831</v>
      </c>
      <c r="B329" s="29" t="str">
        <f>VLOOKUP(A329,'[1]หน่วยเบิกจ่าย 544 แห่ง'!$B$2:$C$546,2,FALSE)</f>
        <v>โรงเรียนวิทยาศาสตร์จุฬาภรณราชวิทยาลัยพิษณุโลก</v>
      </c>
      <c r="C329" s="20">
        <v>2000400831</v>
      </c>
      <c r="D329" s="20" t="str">
        <f>VLOOKUP(C329,'[1]หน่วยเบิกจ่าย 544 แห่ง'!$B$2:$C$546,2,FALSE)</f>
        <v>โรงเรียนวิทยาศาสตร์จุฬาภรณราชวิทยาลัยพิษณุโลก</v>
      </c>
      <c r="E329" s="20" t="s">
        <v>3707</v>
      </c>
      <c r="F329" s="20" t="s">
        <v>4187</v>
      </c>
      <c r="G329" s="20" t="s">
        <v>201</v>
      </c>
      <c r="H329" s="20" t="s">
        <v>3648</v>
      </c>
      <c r="I329" s="20" t="s">
        <v>4176</v>
      </c>
      <c r="J329" s="22">
        <v>1138585</v>
      </c>
      <c r="K329" s="22">
        <v>-1138584</v>
      </c>
      <c r="L329" s="22">
        <v>1</v>
      </c>
    </row>
    <row r="330" spans="1:12" x14ac:dyDescent="0.35">
      <c r="A330" s="28">
        <v>2000400663</v>
      </c>
      <c r="B330" s="29" t="str">
        <f>VLOOKUP(A330,'[1]หน่วยเบิกจ่าย 544 แห่ง'!$B$2:$C$546,2,FALSE)</f>
        <v>โรงเรียนรัตนราษฎร์บำรุง</v>
      </c>
      <c r="C330" s="20">
        <v>2000400663</v>
      </c>
      <c r="D330" s="20" t="str">
        <f>VLOOKUP(C330,'[1]หน่วยเบิกจ่าย 544 แห่ง'!$B$2:$C$546,2,FALSE)</f>
        <v>โรงเรียนรัตนราษฎร์บำรุง</v>
      </c>
      <c r="E330" s="20" t="s">
        <v>3707</v>
      </c>
      <c r="F330" s="20" t="s">
        <v>4188</v>
      </c>
      <c r="G330" s="20" t="s">
        <v>201</v>
      </c>
      <c r="H330" s="20" t="s">
        <v>4189</v>
      </c>
      <c r="I330" s="20" t="s">
        <v>4190</v>
      </c>
      <c r="J330" s="22">
        <v>35310</v>
      </c>
      <c r="K330" s="22">
        <v>-35309</v>
      </c>
      <c r="L330" s="22">
        <v>1</v>
      </c>
    </row>
    <row r="331" spans="1:12" x14ac:dyDescent="0.35">
      <c r="A331" s="28">
        <v>2000400663</v>
      </c>
      <c r="B331" s="29" t="str">
        <f>VLOOKUP(A331,'[1]หน่วยเบิกจ่าย 544 แห่ง'!$B$2:$C$546,2,FALSE)</f>
        <v>โรงเรียนรัตนราษฎร์บำรุง</v>
      </c>
      <c r="C331" s="20">
        <v>2000400663</v>
      </c>
      <c r="D331" s="20" t="str">
        <f>VLOOKUP(C331,'[1]หน่วยเบิกจ่าย 544 แห่ง'!$B$2:$C$546,2,FALSE)</f>
        <v>โรงเรียนรัตนราษฎร์บำรุง</v>
      </c>
      <c r="E331" s="20" t="s">
        <v>3707</v>
      </c>
      <c r="F331" s="20" t="s">
        <v>4191</v>
      </c>
      <c r="G331" s="20" t="s">
        <v>201</v>
      </c>
      <c r="H331" s="20" t="s">
        <v>4192</v>
      </c>
      <c r="I331" s="20" t="s">
        <v>4193</v>
      </c>
      <c r="J331" s="22">
        <v>4911.3</v>
      </c>
      <c r="K331" s="22">
        <v>-4910.3</v>
      </c>
      <c r="L331" s="22">
        <v>1</v>
      </c>
    </row>
    <row r="332" spans="1:12" x14ac:dyDescent="0.35">
      <c r="A332" s="28">
        <v>2000400663</v>
      </c>
      <c r="B332" s="29" t="str">
        <f>VLOOKUP(A332,'[1]หน่วยเบิกจ่าย 544 แห่ง'!$B$2:$C$546,2,FALSE)</f>
        <v>โรงเรียนรัตนราษฎร์บำรุง</v>
      </c>
      <c r="C332" s="20">
        <v>2000400663</v>
      </c>
      <c r="D332" s="20" t="str">
        <f>VLOOKUP(C332,'[1]หน่วยเบิกจ่าย 544 แห่ง'!$B$2:$C$546,2,FALSE)</f>
        <v>โรงเรียนรัตนราษฎร์บำรุง</v>
      </c>
      <c r="E332" s="20" t="s">
        <v>3707</v>
      </c>
      <c r="F332" s="20" t="s">
        <v>4194</v>
      </c>
      <c r="G332" s="20" t="s">
        <v>201</v>
      </c>
      <c r="H332" s="20" t="s">
        <v>2179</v>
      </c>
      <c r="I332" s="20" t="s">
        <v>4195</v>
      </c>
      <c r="J332" s="22">
        <v>267500</v>
      </c>
      <c r="K332" s="22">
        <v>-23761.49</v>
      </c>
      <c r="L332" s="22">
        <v>243738.51</v>
      </c>
    </row>
    <row r="333" spans="1:12" x14ac:dyDescent="0.35">
      <c r="A333" s="28">
        <v>2000400036</v>
      </c>
      <c r="B333" s="29" t="str">
        <f>VLOOKUP(A333,'[1]หน่วยเบิกจ่าย 544 แห่ง'!$B$2:$C$546,2,FALSE)</f>
        <v>ศูนย์การศึกษาพิเศษ ประจำจังหวัดนครศรีธรรมราช</v>
      </c>
      <c r="C333" s="20">
        <v>2000400036</v>
      </c>
      <c r="D333" s="20" t="str">
        <f>VLOOKUP(C333,'[1]หน่วยเบิกจ่าย 544 แห่ง'!$B$2:$C$546,2,FALSE)</f>
        <v>ศูนย์การศึกษาพิเศษ ประจำจังหวัดนครศรีธรรมราช</v>
      </c>
      <c r="E333" s="20" t="s">
        <v>3707</v>
      </c>
      <c r="F333" s="20" t="s">
        <v>4196</v>
      </c>
      <c r="G333" s="20" t="s">
        <v>201</v>
      </c>
      <c r="H333" s="20" t="s">
        <v>3570</v>
      </c>
      <c r="I333" s="20" t="s">
        <v>1444</v>
      </c>
      <c r="J333" s="22">
        <v>9830</v>
      </c>
      <c r="K333" s="22">
        <v>-3951.73</v>
      </c>
      <c r="L333" s="22">
        <v>5878.27</v>
      </c>
    </row>
    <row r="334" spans="1:12" x14ac:dyDescent="0.35">
      <c r="A334" s="28">
        <v>2000400150</v>
      </c>
      <c r="B334" s="29" t="str">
        <f>VLOOKUP(A334,'[1]หน่วยเบิกจ่าย 544 แห่ง'!$B$2:$C$546,2,FALSE)</f>
        <v>โรงเรียนตะกั่วป่า "เสนานุกูล"</v>
      </c>
      <c r="C334" s="20">
        <v>2000400150</v>
      </c>
      <c r="D334" s="20" t="str">
        <f>VLOOKUP(C334,'[1]หน่วยเบิกจ่าย 544 แห่ง'!$B$2:$C$546,2,FALSE)</f>
        <v>โรงเรียนตะกั่วป่า "เสนานุกูล"</v>
      </c>
      <c r="E334" s="20" t="s">
        <v>3707</v>
      </c>
      <c r="F334" s="20" t="s">
        <v>4197</v>
      </c>
      <c r="G334" s="20" t="s">
        <v>201</v>
      </c>
      <c r="H334" s="20" t="s">
        <v>4198</v>
      </c>
      <c r="I334" s="20" t="s">
        <v>4199</v>
      </c>
      <c r="J334" s="22">
        <v>5200</v>
      </c>
      <c r="K334" s="22">
        <v>-5199</v>
      </c>
      <c r="L334" s="22">
        <v>1</v>
      </c>
    </row>
    <row r="335" spans="1:12" x14ac:dyDescent="0.35">
      <c r="A335" s="28">
        <v>2000400693</v>
      </c>
      <c r="B335" s="29" t="str">
        <f>VLOOKUP(A335,'[1]หน่วยเบิกจ่าย 544 แห่ง'!$B$2:$C$546,2,FALSE)</f>
        <v>โรงเรียนกาญจนาภิเษกวิทยาลัยสุราษฎร์ธานี</v>
      </c>
      <c r="C335" s="20">
        <v>2000400693</v>
      </c>
      <c r="D335" s="20" t="str">
        <f>VLOOKUP(C335,'[1]หน่วยเบิกจ่าย 544 แห่ง'!$B$2:$C$546,2,FALSE)</f>
        <v>โรงเรียนกาญจนาภิเษกวิทยาลัยสุราษฎร์ธานี</v>
      </c>
      <c r="E335" s="20" t="s">
        <v>3707</v>
      </c>
      <c r="F335" s="20" t="s">
        <v>4200</v>
      </c>
      <c r="G335" s="20" t="s">
        <v>201</v>
      </c>
      <c r="H335" s="20" t="s">
        <v>404</v>
      </c>
      <c r="I335" s="20" t="s">
        <v>12</v>
      </c>
      <c r="J335" s="22">
        <v>10770</v>
      </c>
      <c r="K335" s="22">
        <v>-10769</v>
      </c>
      <c r="L335" s="22">
        <v>1</v>
      </c>
    </row>
    <row r="336" spans="1:12" x14ac:dyDescent="0.35">
      <c r="A336" s="28">
        <v>2000400693</v>
      </c>
      <c r="B336" s="29" t="str">
        <f>VLOOKUP(A336,'[1]หน่วยเบิกจ่าย 544 แห่ง'!$B$2:$C$546,2,FALSE)</f>
        <v>โรงเรียนกาญจนาภิเษกวิทยาลัยสุราษฎร์ธานี</v>
      </c>
      <c r="C336" s="20">
        <v>2000400693</v>
      </c>
      <c r="D336" s="20" t="str">
        <f>VLOOKUP(C336,'[1]หน่วยเบิกจ่าย 544 แห่ง'!$B$2:$C$546,2,FALSE)</f>
        <v>โรงเรียนกาญจนาภิเษกวิทยาลัยสุราษฎร์ธานี</v>
      </c>
      <c r="E336" s="20" t="s">
        <v>3707</v>
      </c>
      <c r="F336" s="20" t="s">
        <v>4201</v>
      </c>
      <c r="G336" s="20" t="s">
        <v>201</v>
      </c>
      <c r="H336" s="20" t="s">
        <v>1545</v>
      </c>
      <c r="I336" s="20" t="s">
        <v>4202</v>
      </c>
      <c r="J336" s="22">
        <v>418500</v>
      </c>
      <c r="K336" s="22">
        <v>-307052.88</v>
      </c>
      <c r="L336" s="22">
        <v>111447.12</v>
      </c>
    </row>
    <row r="337" spans="1:12" x14ac:dyDescent="0.35">
      <c r="A337" s="28">
        <v>2000400659</v>
      </c>
      <c r="B337" s="29" t="str">
        <f>VLOOKUP(A337,'[1]หน่วยเบิกจ่าย 544 แห่ง'!$B$2:$C$546,2,FALSE)</f>
        <v>โรงเรียนสตรีระนอง</v>
      </c>
      <c r="C337" s="20">
        <v>2000400659</v>
      </c>
      <c r="D337" s="20" t="str">
        <f>VLOOKUP(C337,'[1]หน่วยเบิกจ่าย 544 แห่ง'!$B$2:$C$546,2,FALSE)</f>
        <v>โรงเรียนสตรีระนอง</v>
      </c>
      <c r="E337" s="20" t="s">
        <v>3707</v>
      </c>
      <c r="F337" s="20" t="s">
        <v>4203</v>
      </c>
      <c r="G337" s="20" t="s">
        <v>201</v>
      </c>
      <c r="H337" s="20" t="s">
        <v>392</v>
      </c>
      <c r="I337" s="20" t="s">
        <v>4204</v>
      </c>
      <c r="J337" s="22">
        <v>89000</v>
      </c>
      <c r="K337" s="22">
        <v>-88999</v>
      </c>
      <c r="L337" s="22">
        <v>1</v>
      </c>
    </row>
    <row r="338" spans="1:12" x14ac:dyDescent="0.35">
      <c r="A338" s="28">
        <v>2000400659</v>
      </c>
      <c r="B338" s="29" t="str">
        <f>VLOOKUP(A338,'[1]หน่วยเบิกจ่าย 544 แห่ง'!$B$2:$C$546,2,FALSE)</f>
        <v>โรงเรียนสตรีระนอง</v>
      </c>
      <c r="C338" s="20">
        <v>2000400659</v>
      </c>
      <c r="D338" s="20" t="str">
        <f>VLOOKUP(C338,'[1]หน่วยเบิกจ่าย 544 แห่ง'!$B$2:$C$546,2,FALSE)</f>
        <v>โรงเรียนสตรีระนอง</v>
      </c>
      <c r="E338" s="20" t="s">
        <v>3707</v>
      </c>
      <c r="F338" s="20" t="s">
        <v>4205</v>
      </c>
      <c r="G338" s="20" t="s">
        <v>201</v>
      </c>
      <c r="H338" s="20" t="s">
        <v>4206</v>
      </c>
      <c r="I338" s="20" t="s">
        <v>4207</v>
      </c>
      <c r="J338" s="22">
        <v>9600</v>
      </c>
      <c r="K338" s="22">
        <v>-9599</v>
      </c>
      <c r="L338" s="22">
        <v>1</v>
      </c>
    </row>
    <row r="339" spans="1:12" x14ac:dyDescent="0.35">
      <c r="A339" s="28">
        <v>2000400659</v>
      </c>
      <c r="B339" s="29" t="str">
        <f>VLOOKUP(A339,'[1]หน่วยเบิกจ่าย 544 แห่ง'!$B$2:$C$546,2,FALSE)</f>
        <v>โรงเรียนสตรีระนอง</v>
      </c>
      <c r="C339" s="20">
        <v>2000400659</v>
      </c>
      <c r="D339" s="20" t="str">
        <f>VLOOKUP(C339,'[1]หน่วยเบิกจ่าย 544 แห่ง'!$B$2:$C$546,2,FALSE)</f>
        <v>โรงเรียนสตรีระนอง</v>
      </c>
      <c r="E339" s="20" t="s">
        <v>3707</v>
      </c>
      <c r="F339" s="20" t="s">
        <v>4208</v>
      </c>
      <c r="G339" s="20" t="s">
        <v>201</v>
      </c>
      <c r="H339" s="20" t="s">
        <v>4209</v>
      </c>
      <c r="I339" s="20" t="s">
        <v>4210</v>
      </c>
      <c r="J339" s="22">
        <v>40000</v>
      </c>
      <c r="K339" s="22">
        <v>-39999</v>
      </c>
      <c r="L339" s="22">
        <v>1</v>
      </c>
    </row>
    <row r="340" spans="1:12" x14ac:dyDescent="0.35">
      <c r="A340" s="28">
        <v>2000400805</v>
      </c>
      <c r="B340" s="29" t="str">
        <f>VLOOKUP(A340,'[1]หน่วยเบิกจ่าย 544 แห่ง'!$B$2:$C$546,2,FALSE)</f>
        <v>โรงเรียนวิทยาศาสตร์จุฬาภรณราชวิทยาลัยสตูล</v>
      </c>
      <c r="C340" s="20">
        <v>2000400805</v>
      </c>
      <c r="D340" s="20" t="str">
        <f>VLOOKUP(C340,'[1]หน่วยเบิกจ่าย 544 แห่ง'!$B$2:$C$546,2,FALSE)</f>
        <v>โรงเรียนวิทยาศาสตร์จุฬาภรณราชวิทยาลัยสตูล</v>
      </c>
      <c r="E340" s="20" t="s">
        <v>3707</v>
      </c>
      <c r="F340" s="20" t="s">
        <v>4211</v>
      </c>
      <c r="G340" s="20" t="s">
        <v>201</v>
      </c>
      <c r="H340" s="20" t="s">
        <v>1943</v>
      </c>
      <c r="I340" s="20" t="s">
        <v>1454</v>
      </c>
      <c r="J340" s="22">
        <v>2032800</v>
      </c>
      <c r="K340" s="22">
        <v>-317599.93</v>
      </c>
      <c r="L340" s="22">
        <v>1715200.07</v>
      </c>
    </row>
    <row r="341" spans="1:12" x14ac:dyDescent="0.35">
      <c r="A341" s="28">
        <v>2000400805</v>
      </c>
      <c r="B341" s="29" t="str">
        <f>VLOOKUP(A341,'[1]หน่วยเบิกจ่าย 544 แห่ง'!$B$2:$C$546,2,FALSE)</f>
        <v>โรงเรียนวิทยาศาสตร์จุฬาภรณราชวิทยาลัยสตูล</v>
      </c>
      <c r="C341" s="20">
        <v>2000400805</v>
      </c>
      <c r="D341" s="20" t="str">
        <f>VLOOKUP(C341,'[1]หน่วยเบิกจ่าย 544 แห่ง'!$B$2:$C$546,2,FALSE)</f>
        <v>โรงเรียนวิทยาศาสตร์จุฬาภรณราชวิทยาลัยสตูล</v>
      </c>
      <c r="E341" s="20" t="s">
        <v>3707</v>
      </c>
      <c r="F341" s="20" t="s">
        <v>4212</v>
      </c>
      <c r="G341" s="20" t="s">
        <v>201</v>
      </c>
      <c r="H341" s="20" t="s">
        <v>4213</v>
      </c>
      <c r="I341" s="20" t="s">
        <v>4214</v>
      </c>
      <c r="J341" s="22">
        <v>782375</v>
      </c>
      <c r="K341" s="22">
        <v>-42705.1</v>
      </c>
      <c r="L341" s="22">
        <v>739669.9</v>
      </c>
    </row>
    <row r="342" spans="1:12" x14ac:dyDescent="0.35">
      <c r="A342" s="28">
        <v>2000400805</v>
      </c>
      <c r="B342" s="29" t="str">
        <f>VLOOKUP(A342,'[1]หน่วยเบิกจ่าย 544 แห่ง'!$B$2:$C$546,2,FALSE)</f>
        <v>โรงเรียนวิทยาศาสตร์จุฬาภรณราชวิทยาลัยสตูล</v>
      </c>
      <c r="C342" s="20">
        <v>2000400805</v>
      </c>
      <c r="D342" s="20" t="str">
        <f>VLOOKUP(C342,'[1]หน่วยเบิกจ่าย 544 แห่ง'!$B$2:$C$546,2,FALSE)</f>
        <v>โรงเรียนวิทยาศาสตร์จุฬาภรณราชวิทยาลัยสตูล</v>
      </c>
      <c r="E342" s="20" t="s">
        <v>3707</v>
      </c>
      <c r="F342" s="20" t="s">
        <v>4215</v>
      </c>
      <c r="G342" s="20" t="s">
        <v>201</v>
      </c>
      <c r="H342" s="20" t="s">
        <v>2144</v>
      </c>
      <c r="I342" s="20" t="s">
        <v>4216</v>
      </c>
      <c r="J342" s="22">
        <v>782375</v>
      </c>
      <c r="K342" s="22">
        <v>-43417.65</v>
      </c>
      <c r="L342" s="22">
        <v>738957.35</v>
      </c>
    </row>
    <row r="343" spans="1:12" x14ac:dyDescent="0.35">
      <c r="A343" s="28">
        <v>2000400805</v>
      </c>
      <c r="B343" s="29" t="str">
        <f>VLOOKUP(A343,'[1]หน่วยเบิกจ่าย 544 แห่ง'!$B$2:$C$546,2,FALSE)</f>
        <v>โรงเรียนวิทยาศาสตร์จุฬาภรณราชวิทยาลัยสตูล</v>
      </c>
      <c r="C343" s="20">
        <v>2000400805</v>
      </c>
      <c r="D343" s="20" t="str">
        <f>VLOOKUP(C343,'[1]หน่วยเบิกจ่าย 544 แห่ง'!$B$2:$C$546,2,FALSE)</f>
        <v>โรงเรียนวิทยาศาสตร์จุฬาภรณราชวิทยาลัยสตูล</v>
      </c>
      <c r="E343" s="20" t="s">
        <v>3707</v>
      </c>
      <c r="F343" s="20" t="s">
        <v>4217</v>
      </c>
      <c r="G343" s="20" t="s">
        <v>201</v>
      </c>
      <c r="H343" s="20" t="s">
        <v>2309</v>
      </c>
      <c r="I343" s="20" t="s">
        <v>4218</v>
      </c>
      <c r="J343" s="22">
        <v>782375</v>
      </c>
      <c r="K343" s="22">
        <v>-39284.879999999997</v>
      </c>
      <c r="L343" s="22">
        <v>743090.12</v>
      </c>
    </row>
    <row r="344" spans="1:12" x14ac:dyDescent="0.35">
      <c r="A344" s="28">
        <v>2000400805</v>
      </c>
      <c r="B344" s="29" t="str">
        <f>VLOOKUP(A344,'[1]หน่วยเบิกจ่าย 544 แห่ง'!$B$2:$C$546,2,FALSE)</f>
        <v>โรงเรียนวิทยาศาสตร์จุฬาภรณราชวิทยาลัยสตูล</v>
      </c>
      <c r="C344" s="20">
        <v>2000400805</v>
      </c>
      <c r="D344" s="20" t="str">
        <f>VLOOKUP(C344,'[1]หน่วยเบิกจ่าย 544 แห่ง'!$B$2:$C$546,2,FALSE)</f>
        <v>โรงเรียนวิทยาศาสตร์จุฬาภรณราชวิทยาลัยสตูล</v>
      </c>
      <c r="E344" s="20" t="s">
        <v>3707</v>
      </c>
      <c r="F344" s="20" t="s">
        <v>4219</v>
      </c>
      <c r="G344" s="20" t="s">
        <v>201</v>
      </c>
      <c r="H344" s="20" t="s">
        <v>2309</v>
      </c>
      <c r="I344" s="20" t="s">
        <v>4218</v>
      </c>
      <c r="J344" s="22">
        <v>782375</v>
      </c>
      <c r="K344" s="22">
        <v>-39284.879999999997</v>
      </c>
      <c r="L344" s="22">
        <v>743090.12</v>
      </c>
    </row>
    <row r="345" spans="1:12" x14ac:dyDescent="0.35">
      <c r="A345" s="28">
        <v>2000400532</v>
      </c>
      <c r="B345" s="29" t="str">
        <f>VLOOKUP(A345,'[1]หน่วยเบิกจ่าย 544 แห่ง'!$B$2:$C$546,2,FALSE)</f>
        <v>โรงเรียนราชประชานุเคราะห์ 65</v>
      </c>
      <c r="C345" s="20">
        <v>2000400532</v>
      </c>
      <c r="D345" s="20" t="str">
        <f>VLOOKUP(C345,'[1]หน่วยเบิกจ่าย 544 แห่ง'!$B$2:$C$546,2,FALSE)</f>
        <v>โรงเรียนราชประชานุเคราะห์ 65</v>
      </c>
      <c r="E345" s="20" t="s">
        <v>3707</v>
      </c>
      <c r="F345" s="20" t="s">
        <v>4220</v>
      </c>
      <c r="G345" s="20" t="s">
        <v>201</v>
      </c>
      <c r="H345" s="20" t="s">
        <v>4221</v>
      </c>
      <c r="I345" s="20" t="s">
        <v>4222</v>
      </c>
      <c r="J345" s="22">
        <v>20000</v>
      </c>
      <c r="K345" s="22">
        <v>-19999</v>
      </c>
      <c r="L345" s="22">
        <v>1</v>
      </c>
    </row>
    <row r="346" spans="1:12" x14ac:dyDescent="0.35">
      <c r="A346" s="28">
        <v>2000400017</v>
      </c>
      <c r="B346" s="29" t="str">
        <f>VLOOKUP(A346,'[1]หน่วยเบิกจ่าย 544 แห่ง'!$B$2:$C$546,2,FALSE)</f>
        <v>ศูนย์การศึกษาพิเศษ เขตการศึกษา 2 (จังหวัดยะลา)</v>
      </c>
      <c r="C346" s="20">
        <v>2000400017</v>
      </c>
      <c r="D346" s="20" t="str">
        <f>VLOOKUP(C346,'[1]หน่วยเบิกจ่าย 544 แห่ง'!$B$2:$C$546,2,FALSE)</f>
        <v>ศูนย์การศึกษาพิเศษ เขตการศึกษา 2 (จังหวัดยะลา)</v>
      </c>
      <c r="E346" s="20" t="s">
        <v>3707</v>
      </c>
      <c r="F346" s="20" t="s">
        <v>4223</v>
      </c>
      <c r="G346" s="20" t="s">
        <v>201</v>
      </c>
      <c r="H346" s="20" t="s">
        <v>2144</v>
      </c>
      <c r="I346" s="20" t="s">
        <v>4224</v>
      </c>
      <c r="J346" s="22">
        <v>14000</v>
      </c>
      <c r="K346" s="22">
        <v>-1748.79</v>
      </c>
      <c r="L346" s="22">
        <v>12251.21</v>
      </c>
    </row>
    <row r="347" spans="1:12" x14ac:dyDescent="0.35">
      <c r="A347" s="28">
        <v>2000400017</v>
      </c>
      <c r="B347" s="29" t="str">
        <f>VLOOKUP(A347,'[1]หน่วยเบิกจ่าย 544 แห่ง'!$B$2:$C$546,2,FALSE)</f>
        <v>ศูนย์การศึกษาพิเศษ เขตการศึกษา 2 (จังหวัดยะลา)</v>
      </c>
      <c r="C347" s="20">
        <v>2000400017</v>
      </c>
      <c r="D347" s="20" t="str">
        <f>VLOOKUP(C347,'[1]หน่วยเบิกจ่าย 544 แห่ง'!$B$2:$C$546,2,FALSE)</f>
        <v>ศูนย์การศึกษาพิเศษ เขตการศึกษา 2 (จังหวัดยะลา)</v>
      </c>
      <c r="E347" s="20" t="s">
        <v>3707</v>
      </c>
      <c r="F347" s="20" t="s">
        <v>4223</v>
      </c>
      <c r="G347" s="20" t="s">
        <v>1065</v>
      </c>
      <c r="H347" s="20" t="s">
        <v>2144</v>
      </c>
      <c r="I347" s="20" t="s">
        <v>4224</v>
      </c>
      <c r="J347" s="22">
        <v>6000</v>
      </c>
      <c r="K347" s="22">
        <v>-5999</v>
      </c>
      <c r="L347" s="22">
        <v>1</v>
      </c>
    </row>
    <row r="348" spans="1:12" x14ac:dyDescent="0.35">
      <c r="A348" s="28">
        <v>2000400017</v>
      </c>
      <c r="B348" s="29" t="str">
        <f>VLOOKUP(A348,'[1]หน่วยเบิกจ่าย 544 แห่ง'!$B$2:$C$546,2,FALSE)</f>
        <v>ศูนย์การศึกษาพิเศษ เขตการศึกษา 2 (จังหวัดยะลา)</v>
      </c>
      <c r="C348" s="20">
        <v>2000400017</v>
      </c>
      <c r="D348" s="20" t="str">
        <f>VLOOKUP(C348,'[1]หน่วยเบิกจ่าย 544 แห่ง'!$B$2:$C$546,2,FALSE)</f>
        <v>ศูนย์การศึกษาพิเศษ เขตการศึกษา 2 (จังหวัดยะลา)</v>
      </c>
      <c r="E348" s="20" t="s">
        <v>3707</v>
      </c>
      <c r="F348" s="20" t="s">
        <v>4225</v>
      </c>
      <c r="G348" s="20" t="s">
        <v>201</v>
      </c>
      <c r="H348" s="20" t="s">
        <v>2144</v>
      </c>
      <c r="I348" s="20" t="s">
        <v>4224</v>
      </c>
      <c r="J348" s="22">
        <v>14000</v>
      </c>
      <c r="K348" s="22">
        <v>-7003.81</v>
      </c>
      <c r="L348" s="22">
        <v>6996.19</v>
      </c>
    </row>
    <row r="349" spans="1:12" x14ac:dyDescent="0.35">
      <c r="A349" s="28">
        <v>2000400017</v>
      </c>
      <c r="B349" s="29" t="str">
        <f>VLOOKUP(A349,'[1]หน่วยเบิกจ่าย 544 แห่ง'!$B$2:$C$546,2,FALSE)</f>
        <v>ศูนย์การศึกษาพิเศษ เขตการศึกษา 2 (จังหวัดยะลา)</v>
      </c>
      <c r="C349" s="20">
        <v>2000400017</v>
      </c>
      <c r="D349" s="20" t="str">
        <f>VLOOKUP(C349,'[1]หน่วยเบิกจ่าย 544 แห่ง'!$B$2:$C$546,2,FALSE)</f>
        <v>ศูนย์การศึกษาพิเศษ เขตการศึกษา 2 (จังหวัดยะลา)</v>
      </c>
      <c r="E349" s="20" t="s">
        <v>3707</v>
      </c>
      <c r="F349" s="20" t="s">
        <v>4225</v>
      </c>
      <c r="G349" s="20" t="s">
        <v>1065</v>
      </c>
      <c r="H349" s="20" t="s">
        <v>2144</v>
      </c>
      <c r="I349" s="20" t="s">
        <v>4224</v>
      </c>
      <c r="J349" s="22">
        <v>6000</v>
      </c>
      <c r="K349" s="22">
        <v>-5999</v>
      </c>
      <c r="L349" s="22">
        <v>1</v>
      </c>
    </row>
    <row r="350" spans="1:12" x14ac:dyDescent="0.35">
      <c r="A350" s="28">
        <v>2000400017</v>
      </c>
      <c r="B350" s="29" t="str">
        <f>VLOOKUP(A350,'[1]หน่วยเบิกจ่าย 544 แห่ง'!$B$2:$C$546,2,FALSE)</f>
        <v>ศูนย์การศึกษาพิเศษ เขตการศึกษา 2 (จังหวัดยะลา)</v>
      </c>
      <c r="C350" s="20">
        <v>2000400017</v>
      </c>
      <c r="D350" s="20" t="str">
        <f>VLOOKUP(C350,'[1]หน่วยเบิกจ่าย 544 แห่ง'!$B$2:$C$546,2,FALSE)</f>
        <v>ศูนย์การศึกษาพิเศษ เขตการศึกษา 2 (จังหวัดยะลา)</v>
      </c>
      <c r="E350" s="20" t="s">
        <v>3707</v>
      </c>
      <c r="F350" s="20" t="s">
        <v>4226</v>
      </c>
      <c r="G350" s="20" t="s">
        <v>201</v>
      </c>
      <c r="H350" s="20" t="s">
        <v>2144</v>
      </c>
      <c r="I350" s="20" t="s">
        <v>4224</v>
      </c>
      <c r="J350" s="22">
        <v>14000</v>
      </c>
      <c r="K350" s="22">
        <v>-7003.81</v>
      </c>
      <c r="L350" s="22">
        <v>6996.19</v>
      </c>
    </row>
    <row r="351" spans="1:12" x14ac:dyDescent="0.35">
      <c r="A351" s="28">
        <v>2000400017</v>
      </c>
      <c r="B351" s="29" t="str">
        <f>VLOOKUP(A351,'[1]หน่วยเบิกจ่าย 544 แห่ง'!$B$2:$C$546,2,FALSE)</f>
        <v>ศูนย์การศึกษาพิเศษ เขตการศึกษา 2 (จังหวัดยะลา)</v>
      </c>
      <c r="C351" s="20">
        <v>2000400017</v>
      </c>
      <c r="D351" s="20" t="str">
        <f>VLOOKUP(C351,'[1]หน่วยเบิกจ่าย 544 แห่ง'!$B$2:$C$546,2,FALSE)</f>
        <v>ศูนย์การศึกษาพิเศษ เขตการศึกษา 2 (จังหวัดยะลา)</v>
      </c>
      <c r="E351" s="20" t="s">
        <v>3707</v>
      </c>
      <c r="F351" s="20" t="s">
        <v>4226</v>
      </c>
      <c r="G351" s="20" t="s">
        <v>1065</v>
      </c>
      <c r="H351" s="20" t="s">
        <v>2144</v>
      </c>
      <c r="I351" s="20" t="s">
        <v>4224</v>
      </c>
      <c r="J351" s="22">
        <v>6000</v>
      </c>
      <c r="K351" s="22">
        <v>-5999</v>
      </c>
      <c r="L351" s="22">
        <v>1</v>
      </c>
    </row>
    <row r="352" spans="1:12" x14ac:dyDescent="0.35">
      <c r="A352" s="28">
        <v>2000400017</v>
      </c>
      <c r="B352" s="29" t="str">
        <f>VLOOKUP(A352,'[1]หน่วยเบิกจ่าย 544 แห่ง'!$B$2:$C$546,2,FALSE)</f>
        <v>ศูนย์การศึกษาพิเศษ เขตการศึกษา 2 (จังหวัดยะลา)</v>
      </c>
      <c r="C352" s="20">
        <v>2000400017</v>
      </c>
      <c r="D352" s="20" t="str">
        <f>VLOOKUP(C352,'[1]หน่วยเบิกจ่าย 544 แห่ง'!$B$2:$C$546,2,FALSE)</f>
        <v>ศูนย์การศึกษาพิเศษ เขตการศึกษา 2 (จังหวัดยะลา)</v>
      </c>
      <c r="E352" s="20" t="s">
        <v>3707</v>
      </c>
      <c r="F352" s="20" t="s">
        <v>4227</v>
      </c>
      <c r="G352" s="20" t="s">
        <v>201</v>
      </c>
      <c r="H352" s="20" t="s">
        <v>2144</v>
      </c>
      <c r="I352" s="20" t="s">
        <v>4224</v>
      </c>
      <c r="J352" s="22">
        <v>14000</v>
      </c>
      <c r="K352" s="22">
        <v>-7003.81</v>
      </c>
      <c r="L352" s="22">
        <v>6996.19</v>
      </c>
    </row>
    <row r="353" spans="1:12" x14ac:dyDescent="0.35">
      <c r="A353" s="28">
        <v>2000400017</v>
      </c>
      <c r="B353" s="29" t="str">
        <f>VLOOKUP(A353,'[1]หน่วยเบิกจ่าย 544 แห่ง'!$B$2:$C$546,2,FALSE)</f>
        <v>ศูนย์การศึกษาพิเศษ เขตการศึกษา 2 (จังหวัดยะลา)</v>
      </c>
      <c r="C353" s="20">
        <v>2000400017</v>
      </c>
      <c r="D353" s="20" t="str">
        <f>VLOOKUP(C353,'[1]หน่วยเบิกจ่าย 544 แห่ง'!$B$2:$C$546,2,FALSE)</f>
        <v>ศูนย์การศึกษาพิเศษ เขตการศึกษา 2 (จังหวัดยะลา)</v>
      </c>
      <c r="E353" s="20" t="s">
        <v>3707</v>
      </c>
      <c r="F353" s="20" t="s">
        <v>4227</v>
      </c>
      <c r="G353" s="20" t="s">
        <v>1065</v>
      </c>
      <c r="H353" s="20" t="s">
        <v>2144</v>
      </c>
      <c r="I353" s="20" t="s">
        <v>4224</v>
      </c>
      <c r="J353" s="22">
        <v>6000</v>
      </c>
      <c r="K353" s="22">
        <v>-5999</v>
      </c>
      <c r="L353" s="22">
        <v>1</v>
      </c>
    </row>
    <row r="354" spans="1:12" x14ac:dyDescent="0.35">
      <c r="A354" s="28">
        <v>2000400017</v>
      </c>
      <c r="B354" s="29" t="str">
        <f>VLOOKUP(A354,'[1]หน่วยเบิกจ่าย 544 แห่ง'!$B$2:$C$546,2,FALSE)</f>
        <v>ศูนย์การศึกษาพิเศษ เขตการศึกษา 2 (จังหวัดยะลา)</v>
      </c>
      <c r="C354" s="20">
        <v>2000400017</v>
      </c>
      <c r="D354" s="20" t="str">
        <f>VLOOKUP(C354,'[1]หน่วยเบิกจ่าย 544 แห่ง'!$B$2:$C$546,2,FALSE)</f>
        <v>ศูนย์การศึกษาพิเศษ เขตการศึกษา 2 (จังหวัดยะลา)</v>
      </c>
      <c r="E354" s="20" t="s">
        <v>3707</v>
      </c>
      <c r="F354" s="20" t="s">
        <v>4228</v>
      </c>
      <c r="G354" s="20" t="s">
        <v>201</v>
      </c>
      <c r="H354" s="20" t="s">
        <v>2144</v>
      </c>
      <c r="I354" s="20" t="s">
        <v>4224</v>
      </c>
      <c r="J354" s="22">
        <v>14000</v>
      </c>
      <c r="K354" s="22">
        <v>-7003.81</v>
      </c>
      <c r="L354" s="22">
        <v>6996.19</v>
      </c>
    </row>
    <row r="355" spans="1:12" x14ac:dyDescent="0.35">
      <c r="A355" s="28">
        <v>2000400017</v>
      </c>
      <c r="B355" s="29" t="str">
        <f>VLOOKUP(A355,'[1]หน่วยเบิกจ่าย 544 แห่ง'!$B$2:$C$546,2,FALSE)</f>
        <v>ศูนย์การศึกษาพิเศษ เขตการศึกษา 2 (จังหวัดยะลา)</v>
      </c>
      <c r="C355" s="20">
        <v>2000400017</v>
      </c>
      <c r="D355" s="20" t="str">
        <f>VLOOKUP(C355,'[1]หน่วยเบิกจ่าย 544 แห่ง'!$B$2:$C$546,2,FALSE)</f>
        <v>ศูนย์การศึกษาพิเศษ เขตการศึกษา 2 (จังหวัดยะลา)</v>
      </c>
      <c r="E355" s="20" t="s">
        <v>3707</v>
      </c>
      <c r="F355" s="20" t="s">
        <v>4228</v>
      </c>
      <c r="G355" s="20" t="s">
        <v>1065</v>
      </c>
      <c r="H355" s="20" t="s">
        <v>2144</v>
      </c>
      <c r="I355" s="20" t="s">
        <v>4224</v>
      </c>
      <c r="J355" s="22">
        <v>6000</v>
      </c>
      <c r="K355" s="22">
        <v>-5999</v>
      </c>
      <c r="L355" s="22">
        <v>1</v>
      </c>
    </row>
    <row r="356" spans="1:12" x14ac:dyDescent="0.35">
      <c r="A356" s="28">
        <v>2000400017</v>
      </c>
      <c r="B356" s="29" t="str">
        <f>VLOOKUP(A356,'[1]หน่วยเบิกจ่าย 544 แห่ง'!$B$2:$C$546,2,FALSE)</f>
        <v>ศูนย์การศึกษาพิเศษ เขตการศึกษา 2 (จังหวัดยะลา)</v>
      </c>
      <c r="C356" s="20">
        <v>2000400017</v>
      </c>
      <c r="D356" s="20" t="str">
        <f>VLOOKUP(C356,'[1]หน่วยเบิกจ่าย 544 แห่ง'!$B$2:$C$546,2,FALSE)</f>
        <v>ศูนย์การศึกษาพิเศษ เขตการศึกษา 2 (จังหวัดยะลา)</v>
      </c>
      <c r="E356" s="20" t="s">
        <v>3707</v>
      </c>
      <c r="F356" s="20" t="s">
        <v>4229</v>
      </c>
      <c r="G356" s="20" t="s">
        <v>201</v>
      </c>
      <c r="H356" s="20" t="s">
        <v>2144</v>
      </c>
      <c r="I356" s="20" t="s">
        <v>4224</v>
      </c>
      <c r="J356" s="22">
        <v>14000</v>
      </c>
      <c r="K356" s="22">
        <v>-7003.81</v>
      </c>
      <c r="L356" s="22">
        <v>6996.19</v>
      </c>
    </row>
    <row r="357" spans="1:12" x14ac:dyDescent="0.35">
      <c r="A357" s="28">
        <v>2000400017</v>
      </c>
      <c r="B357" s="29" t="str">
        <f>VLOOKUP(A357,'[1]หน่วยเบิกจ่าย 544 แห่ง'!$B$2:$C$546,2,FALSE)</f>
        <v>ศูนย์การศึกษาพิเศษ เขตการศึกษา 2 (จังหวัดยะลา)</v>
      </c>
      <c r="C357" s="20">
        <v>2000400017</v>
      </c>
      <c r="D357" s="20" t="str">
        <f>VLOOKUP(C357,'[1]หน่วยเบิกจ่าย 544 แห่ง'!$B$2:$C$546,2,FALSE)</f>
        <v>ศูนย์การศึกษาพิเศษ เขตการศึกษา 2 (จังหวัดยะลา)</v>
      </c>
      <c r="E357" s="20" t="s">
        <v>3707</v>
      </c>
      <c r="F357" s="20" t="s">
        <v>4229</v>
      </c>
      <c r="G357" s="20" t="s">
        <v>1065</v>
      </c>
      <c r="H357" s="20" t="s">
        <v>2144</v>
      </c>
      <c r="I357" s="20" t="s">
        <v>4224</v>
      </c>
      <c r="J357" s="22">
        <v>6000</v>
      </c>
      <c r="K357" s="22">
        <v>-5999</v>
      </c>
      <c r="L357" s="22">
        <v>1</v>
      </c>
    </row>
    <row r="358" spans="1:12" x14ac:dyDescent="0.35">
      <c r="A358" s="28">
        <v>2000400017</v>
      </c>
      <c r="B358" s="29" t="str">
        <f>VLOOKUP(A358,'[1]หน่วยเบิกจ่าย 544 แห่ง'!$B$2:$C$546,2,FALSE)</f>
        <v>ศูนย์การศึกษาพิเศษ เขตการศึกษา 2 (จังหวัดยะลา)</v>
      </c>
      <c r="C358" s="20">
        <v>2000400017</v>
      </c>
      <c r="D358" s="20" t="str">
        <f>VLOOKUP(C358,'[1]หน่วยเบิกจ่าย 544 แห่ง'!$B$2:$C$546,2,FALSE)</f>
        <v>ศูนย์การศึกษาพิเศษ เขตการศึกษา 2 (จังหวัดยะลา)</v>
      </c>
      <c r="E358" s="20" t="s">
        <v>3707</v>
      </c>
      <c r="F358" s="20" t="s">
        <v>4230</v>
      </c>
      <c r="G358" s="20" t="s">
        <v>201</v>
      </c>
      <c r="H358" s="20" t="s">
        <v>2144</v>
      </c>
      <c r="I358" s="20" t="s">
        <v>4224</v>
      </c>
      <c r="J358" s="22">
        <v>14000</v>
      </c>
      <c r="K358" s="22">
        <v>-7003.81</v>
      </c>
      <c r="L358" s="22">
        <v>6996.19</v>
      </c>
    </row>
    <row r="359" spans="1:12" x14ac:dyDescent="0.35">
      <c r="A359" s="28">
        <v>2000400017</v>
      </c>
      <c r="B359" s="29" t="str">
        <f>VLOOKUP(A359,'[1]หน่วยเบิกจ่าย 544 แห่ง'!$B$2:$C$546,2,FALSE)</f>
        <v>ศูนย์การศึกษาพิเศษ เขตการศึกษา 2 (จังหวัดยะลา)</v>
      </c>
      <c r="C359" s="20">
        <v>2000400017</v>
      </c>
      <c r="D359" s="20" t="str">
        <f>VLOOKUP(C359,'[1]หน่วยเบิกจ่าย 544 แห่ง'!$B$2:$C$546,2,FALSE)</f>
        <v>ศูนย์การศึกษาพิเศษ เขตการศึกษา 2 (จังหวัดยะลา)</v>
      </c>
      <c r="E359" s="20" t="s">
        <v>3707</v>
      </c>
      <c r="F359" s="20" t="s">
        <v>4230</v>
      </c>
      <c r="G359" s="20" t="s">
        <v>1065</v>
      </c>
      <c r="H359" s="20" t="s">
        <v>2144</v>
      </c>
      <c r="I359" s="20" t="s">
        <v>4224</v>
      </c>
      <c r="J359" s="22">
        <v>6000</v>
      </c>
      <c r="K359" s="22">
        <v>-5999</v>
      </c>
      <c r="L359" s="22">
        <v>1</v>
      </c>
    </row>
    <row r="360" spans="1:12" x14ac:dyDescent="0.35">
      <c r="A360" s="28">
        <v>2000400017</v>
      </c>
      <c r="B360" s="29" t="str">
        <f>VLOOKUP(A360,'[1]หน่วยเบิกจ่าย 544 แห่ง'!$B$2:$C$546,2,FALSE)</f>
        <v>ศูนย์การศึกษาพิเศษ เขตการศึกษา 2 (จังหวัดยะลา)</v>
      </c>
      <c r="C360" s="20">
        <v>2000400017</v>
      </c>
      <c r="D360" s="20" t="str">
        <f>VLOOKUP(C360,'[1]หน่วยเบิกจ่าย 544 แห่ง'!$B$2:$C$546,2,FALSE)</f>
        <v>ศูนย์การศึกษาพิเศษ เขตการศึกษา 2 (จังหวัดยะลา)</v>
      </c>
      <c r="E360" s="20" t="s">
        <v>3707</v>
      </c>
      <c r="F360" s="20" t="s">
        <v>4231</v>
      </c>
      <c r="G360" s="20" t="s">
        <v>201</v>
      </c>
      <c r="H360" s="20" t="s">
        <v>2144</v>
      </c>
      <c r="I360" s="20" t="s">
        <v>4224</v>
      </c>
      <c r="J360" s="22">
        <v>14000</v>
      </c>
      <c r="K360" s="22">
        <v>-7003.81</v>
      </c>
      <c r="L360" s="22">
        <v>6996.19</v>
      </c>
    </row>
    <row r="361" spans="1:12" x14ac:dyDescent="0.35">
      <c r="A361" s="28">
        <v>2000400017</v>
      </c>
      <c r="B361" s="29" t="str">
        <f>VLOOKUP(A361,'[1]หน่วยเบิกจ่าย 544 แห่ง'!$B$2:$C$546,2,FALSE)</f>
        <v>ศูนย์การศึกษาพิเศษ เขตการศึกษา 2 (จังหวัดยะลา)</v>
      </c>
      <c r="C361" s="20">
        <v>2000400017</v>
      </c>
      <c r="D361" s="20" t="str">
        <f>VLOOKUP(C361,'[1]หน่วยเบิกจ่าย 544 แห่ง'!$B$2:$C$546,2,FALSE)</f>
        <v>ศูนย์การศึกษาพิเศษ เขตการศึกษา 2 (จังหวัดยะลา)</v>
      </c>
      <c r="E361" s="20" t="s">
        <v>3707</v>
      </c>
      <c r="F361" s="20" t="s">
        <v>4231</v>
      </c>
      <c r="G361" s="20" t="s">
        <v>1065</v>
      </c>
      <c r="H361" s="20" t="s">
        <v>2144</v>
      </c>
      <c r="I361" s="20" t="s">
        <v>4224</v>
      </c>
      <c r="J361" s="22">
        <v>6000</v>
      </c>
      <c r="K361" s="22">
        <v>-5999</v>
      </c>
      <c r="L361" s="22">
        <v>1</v>
      </c>
    </row>
    <row r="362" spans="1:12" x14ac:dyDescent="0.35">
      <c r="A362" s="28">
        <v>2000400017</v>
      </c>
      <c r="B362" s="29" t="str">
        <f>VLOOKUP(A362,'[1]หน่วยเบิกจ่าย 544 แห่ง'!$B$2:$C$546,2,FALSE)</f>
        <v>ศูนย์การศึกษาพิเศษ เขตการศึกษา 2 (จังหวัดยะลา)</v>
      </c>
      <c r="C362" s="20">
        <v>2000400017</v>
      </c>
      <c r="D362" s="20" t="str">
        <f>VLOOKUP(C362,'[1]หน่วยเบิกจ่าย 544 แห่ง'!$B$2:$C$546,2,FALSE)</f>
        <v>ศูนย์การศึกษาพิเศษ เขตการศึกษา 2 (จังหวัดยะลา)</v>
      </c>
      <c r="E362" s="20" t="s">
        <v>3707</v>
      </c>
      <c r="F362" s="20" t="s">
        <v>4232</v>
      </c>
      <c r="G362" s="20" t="s">
        <v>201</v>
      </c>
      <c r="H362" s="20" t="s">
        <v>2144</v>
      </c>
      <c r="I362" s="20" t="s">
        <v>4224</v>
      </c>
      <c r="J362" s="22">
        <v>14000</v>
      </c>
      <c r="K362" s="22">
        <v>-7003.81</v>
      </c>
      <c r="L362" s="22">
        <v>6996.19</v>
      </c>
    </row>
    <row r="363" spans="1:12" x14ac:dyDescent="0.35">
      <c r="A363" s="28">
        <v>2000400017</v>
      </c>
      <c r="B363" s="29" t="str">
        <f>VLOOKUP(A363,'[1]หน่วยเบิกจ่าย 544 แห่ง'!$B$2:$C$546,2,FALSE)</f>
        <v>ศูนย์การศึกษาพิเศษ เขตการศึกษา 2 (จังหวัดยะลา)</v>
      </c>
      <c r="C363" s="20">
        <v>2000400017</v>
      </c>
      <c r="D363" s="20" t="str">
        <f>VLOOKUP(C363,'[1]หน่วยเบิกจ่าย 544 แห่ง'!$B$2:$C$546,2,FALSE)</f>
        <v>ศูนย์การศึกษาพิเศษ เขตการศึกษา 2 (จังหวัดยะลา)</v>
      </c>
      <c r="E363" s="20" t="s">
        <v>3707</v>
      </c>
      <c r="F363" s="20" t="s">
        <v>4232</v>
      </c>
      <c r="G363" s="20" t="s">
        <v>1065</v>
      </c>
      <c r="H363" s="20" t="s">
        <v>2144</v>
      </c>
      <c r="I363" s="20" t="s">
        <v>4224</v>
      </c>
      <c r="J363" s="22">
        <v>6000</v>
      </c>
      <c r="K363" s="22">
        <v>-5999</v>
      </c>
      <c r="L363" s="22">
        <v>1</v>
      </c>
    </row>
    <row r="364" spans="1:12" x14ac:dyDescent="0.35">
      <c r="A364" s="28">
        <v>2000400017</v>
      </c>
      <c r="B364" s="29" t="str">
        <f>VLOOKUP(A364,'[1]หน่วยเบิกจ่าย 544 แห่ง'!$B$2:$C$546,2,FALSE)</f>
        <v>ศูนย์การศึกษาพิเศษ เขตการศึกษา 2 (จังหวัดยะลา)</v>
      </c>
      <c r="C364" s="20">
        <v>2000400017</v>
      </c>
      <c r="D364" s="20" t="str">
        <f>VLOOKUP(C364,'[1]หน่วยเบิกจ่าย 544 แห่ง'!$B$2:$C$546,2,FALSE)</f>
        <v>ศูนย์การศึกษาพิเศษ เขตการศึกษา 2 (จังหวัดยะลา)</v>
      </c>
      <c r="E364" s="20" t="s">
        <v>3707</v>
      </c>
      <c r="F364" s="20" t="s">
        <v>4233</v>
      </c>
      <c r="G364" s="20" t="s">
        <v>201</v>
      </c>
      <c r="H364" s="20" t="s">
        <v>2144</v>
      </c>
      <c r="I364" s="20" t="s">
        <v>4224</v>
      </c>
      <c r="J364" s="22">
        <v>14000</v>
      </c>
      <c r="K364" s="22">
        <v>-7003.81</v>
      </c>
      <c r="L364" s="22">
        <v>6996.19</v>
      </c>
    </row>
    <row r="365" spans="1:12" x14ac:dyDescent="0.35">
      <c r="A365" s="28">
        <v>2000400017</v>
      </c>
      <c r="B365" s="29" t="str">
        <f>VLOOKUP(A365,'[1]หน่วยเบิกจ่าย 544 แห่ง'!$B$2:$C$546,2,FALSE)</f>
        <v>ศูนย์การศึกษาพิเศษ เขตการศึกษา 2 (จังหวัดยะลา)</v>
      </c>
      <c r="C365" s="20">
        <v>2000400017</v>
      </c>
      <c r="D365" s="20" t="str">
        <f>VLOOKUP(C365,'[1]หน่วยเบิกจ่าย 544 แห่ง'!$B$2:$C$546,2,FALSE)</f>
        <v>ศูนย์การศึกษาพิเศษ เขตการศึกษา 2 (จังหวัดยะลา)</v>
      </c>
      <c r="E365" s="20" t="s">
        <v>3707</v>
      </c>
      <c r="F365" s="20" t="s">
        <v>4233</v>
      </c>
      <c r="G365" s="20" t="s">
        <v>1065</v>
      </c>
      <c r="H365" s="20" t="s">
        <v>2144</v>
      </c>
      <c r="I365" s="20" t="s">
        <v>4224</v>
      </c>
      <c r="J365" s="22">
        <v>6000</v>
      </c>
      <c r="K365" s="22">
        <v>-5999</v>
      </c>
      <c r="L365" s="22">
        <v>1</v>
      </c>
    </row>
    <row r="366" spans="1:12" x14ac:dyDescent="0.35">
      <c r="A366" s="28">
        <v>2000400017</v>
      </c>
      <c r="B366" s="29" t="str">
        <f>VLOOKUP(A366,'[1]หน่วยเบิกจ่าย 544 แห่ง'!$B$2:$C$546,2,FALSE)</f>
        <v>ศูนย์การศึกษาพิเศษ เขตการศึกษา 2 (จังหวัดยะลา)</v>
      </c>
      <c r="C366" s="20">
        <v>2000400017</v>
      </c>
      <c r="D366" s="20" t="str">
        <f>VLOOKUP(C366,'[1]หน่วยเบิกจ่าย 544 แห่ง'!$B$2:$C$546,2,FALSE)</f>
        <v>ศูนย์การศึกษาพิเศษ เขตการศึกษา 2 (จังหวัดยะลา)</v>
      </c>
      <c r="E366" s="20" t="s">
        <v>3707</v>
      </c>
      <c r="F366" s="20" t="s">
        <v>4234</v>
      </c>
      <c r="G366" s="20" t="s">
        <v>201</v>
      </c>
      <c r="H366" s="20" t="s">
        <v>2144</v>
      </c>
      <c r="I366" s="20" t="s">
        <v>4224</v>
      </c>
      <c r="J366" s="22">
        <v>14000</v>
      </c>
      <c r="K366" s="22">
        <v>-7003.81</v>
      </c>
      <c r="L366" s="22">
        <v>6996.19</v>
      </c>
    </row>
    <row r="367" spans="1:12" x14ac:dyDescent="0.35">
      <c r="A367" s="28">
        <v>2000400017</v>
      </c>
      <c r="B367" s="29" t="str">
        <f>VLOOKUP(A367,'[1]หน่วยเบิกจ่าย 544 แห่ง'!$B$2:$C$546,2,FALSE)</f>
        <v>ศูนย์การศึกษาพิเศษ เขตการศึกษา 2 (จังหวัดยะลา)</v>
      </c>
      <c r="C367" s="20">
        <v>2000400017</v>
      </c>
      <c r="D367" s="20" t="str">
        <f>VLOOKUP(C367,'[1]หน่วยเบิกจ่าย 544 แห่ง'!$B$2:$C$546,2,FALSE)</f>
        <v>ศูนย์การศึกษาพิเศษ เขตการศึกษา 2 (จังหวัดยะลา)</v>
      </c>
      <c r="E367" s="20" t="s">
        <v>3707</v>
      </c>
      <c r="F367" s="20" t="s">
        <v>4234</v>
      </c>
      <c r="G367" s="20" t="s">
        <v>1065</v>
      </c>
      <c r="H367" s="20" t="s">
        <v>2144</v>
      </c>
      <c r="I367" s="20" t="s">
        <v>4224</v>
      </c>
      <c r="J367" s="22">
        <v>6000</v>
      </c>
      <c r="K367" s="22">
        <v>-5999</v>
      </c>
      <c r="L367" s="22">
        <v>1</v>
      </c>
    </row>
    <row r="368" spans="1:12" x14ac:dyDescent="0.35">
      <c r="A368" s="28">
        <v>2000400017</v>
      </c>
      <c r="B368" s="29" t="str">
        <f>VLOOKUP(A368,'[1]หน่วยเบิกจ่าย 544 แห่ง'!$B$2:$C$546,2,FALSE)</f>
        <v>ศูนย์การศึกษาพิเศษ เขตการศึกษา 2 (จังหวัดยะลา)</v>
      </c>
      <c r="C368" s="20">
        <v>2000400017</v>
      </c>
      <c r="D368" s="20" t="str">
        <f>VLOOKUP(C368,'[1]หน่วยเบิกจ่าย 544 แห่ง'!$B$2:$C$546,2,FALSE)</f>
        <v>ศูนย์การศึกษาพิเศษ เขตการศึกษา 2 (จังหวัดยะลา)</v>
      </c>
      <c r="E368" s="20" t="s">
        <v>3707</v>
      </c>
      <c r="F368" s="20" t="s">
        <v>4235</v>
      </c>
      <c r="G368" s="20" t="s">
        <v>201</v>
      </c>
      <c r="H368" s="20" t="s">
        <v>2144</v>
      </c>
      <c r="I368" s="20" t="s">
        <v>4224</v>
      </c>
      <c r="J368" s="22">
        <v>14000</v>
      </c>
      <c r="K368" s="22">
        <v>-7003.81</v>
      </c>
      <c r="L368" s="22">
        <v>6996.19</v>
      </c>
    </row>
    <row r="369" spans="1:12" x14ac:dyDescent="0.35">
      <c r="A369" s="28">
        <v>2000400017</v>
      </c>
      <c r="B369" s="29" t="str">
        <f>VLOOKUP(A369,'[1]หน่วยเบิกจ่าย 544 แห่ง'!$B$2:$C$546,2,FALSE)</f>
        <v>ศูนย์การศึกษาพิเศษ เขตการศึกษา 2 (จังหวัดยะลา)</v>
      </c>
      <c r="C369" s="20">
        <v>2000400017</v>
      </c>
      <c r="D369" s="20" t="str">
        <f>VLOOKUP(C369,'[1]หน่วยเบิกจ่าย 544 แห่ง'!$B$2:$C$546,2,FALSE)</f>
        <v>ศูนย์การศึกษาพิเศษ เขตการศึกษา 2 (จังหวัดยะลา)</v>
      </c>
      <c r="E369" s="20" t="s">
        <v>3707</v>
      </c>
      <c r="F369" s="20" t="s">
        <v>4235</v>
      </c>
      <c r="G369" s="20" t="s">
        <v>1065</v>
      </c>
      <c r="H369" s="20" t="s">
        <v>2144</v>
      </c>
      <c r="I369" s="20" t="s">
        <v>4224</v>
      </c>
      <c r="J369" s="22">
        <v>6000</v>
      </c>
      <c r="K369" s="22">
        <v>-5999</v>
      </c>
      <c r="L369" s="22">
        <v>1</v>
      </c>
    </row>
    <row r="370" spans="1:12" x14ac:dyDescent="0.35">
      <c r="A370" s="28">
        <v>2000400017</v>
      </c>
      <c r="B370" s="29" t="str">
        <f>VLOOKUP(A370,'[1]หน่วยเบิกจ่าย 544 แห่ง'!$B$2:$C$546,2,FALSE)</f>
        <v>ศูนย์การศึกษาพิเศษ เขตการศึกษา 2 (จังหวัดยะลา)</v>
      </c>
      <c r="C370" s="20">
        <v>2000400017</v>
      </c>
      <c r="D370" s="20" t="str">
        <f>VLOOKUP(C370,'[1]หน่วยเบิกจ่าย 544 แห่ง'!$B$2:$C$546,2,FALSE)</f>
        <v>ศูนย์การศึกษาพิเศษ เขตการศึกษา 2 (จังหวัดยะลา)</v>
      </c>
      <c r="E370" s="20" t="s">
        <v>3707</v>
      </c>
      <c r="F370" s="20" t="s">
        <v>4236</v>
      </c>
      <c r="G370" s="20" t="s">
        <v>201</v>
      </c>
      <c r="H370" s="20" t="s">
        <v>2144</v>
      </c>
      <c r="I370" s="20" t="s">
        <v>4224</v>
      </c>
      <c r="J370" s="22">
        <v>14000</v>
      </c>
      <c r="K370" s="22">
        <v>-7003.81</v>
      </c>
      <c r="L370" s="22">
        <v>6996.19</v>
      </c>
    </row>
    <row r="371" spans="1:12" x14ac:dyDescent="0.35">
      <c r="A371" s="28">
        <v>2000400017</v>
      </c>
      <c r="B371" s="29" t="str">
        <f>VLOOKUP(A371,'[1]หน่วยเบิกจ่าย 544 แห่ง'!$B$2:$C$546,2,FALSE)</f>
        <v>ศูนย์การศึกษาพิเศษ เขตการศึกษา 2 (จังหวัดยะลา)</v>
      </c>
      <c r="C371" s="20">
        <v>2000400017</v>
      </c>
      <c r="D371" s="20" t="str">
        <f>VLOOKUP(C371,'[1]หน่วยเบิกจ่าย 544 แห่ง'!$B$2:$C$546,2,FALSE)</f>
        <v>ศูนย์การศึกษาพิเศษ เขตการศึกษา 2 (จังหวัดยะลา)</v>
      </c>
      <c r="E371" s="20" t="s">
        <v>3707</v>
      </c>
      <c r="F371" s="20" t="s">
        <v>4236</v>
      </c>
      <c r="G371" s="20" t="s">
        <v>1065</v>
      </c>
      <c r="H371" s="20" t="s">
        <v>2144</v>
      </c>
      <c r="I371" s="20" t="s">
        <v>4224</v>
      </c>
      <c r="J371" s="22">
        <v>6000</v>
      </c>
      <c r="K371" s="22">
        <v>-5999</v>
      </c>
      <c r="L371" s="22">
        <v>1</v>
      </c>
    </row>
    <row r="372" spans="1:12" x14ac:dyDescent="0.35">
      <c r="A372" s="28">
        <v>2000400017</v>
      </c>
      <c r="B372" s="29" t="str">
        <f>VLOOKUP(A372,'[1]หน่วยเบิกจ่าย 544 แห่ง'!$B$2:$C$546,2,FALSE)</f>
        <v>ศูนย์การศึกษาพิเศษ เขตการศึกษา 2 (จังหวัดยะลา)</v>
      </c>
      <c r="C372" s="20">
        <v>2000400017</v>
      </c>
      <c r="D372" s="20" t="str">
        <f>VLOOKUP(C372,'[1]หน่วยเบิกจ่าย 544 แห่ง'!$B$2:$C$546,2,FALSE)</f>
        <v>ศูนย์การศึกษาพิเศษ เขตการศึกษา 2 (จังหวัดยะลา)</v>
      </c>
      <c r="E372" s="20" t="s">
        <v>3707</v>
      </c>
      <c r="F372" s="20" t="s">
        <v>4237</v>
      </c>
      <c r="G372" s="20" t="s">
        <v>201</v>
      </c>
      <c r="H372" s="20" t="s">
        <v>2144</v>
      </c>
      <c r="I372" s="20" t="s">
        <v>4224</v>
      </c>
      <c r="J372" s="22">
        <v>14000</v>
      </c>
      <c r="K372" s="22">
        <v>-7003.81</v>
      </c>
      <c r="L372" s="22">
        <v>6996.19</v>
      </c>
    </row>
    <row r="373" spans="1:12" x14ac:dyDescent="0.35">
      <c r="A373" s="28">
        <v>2000400017</v>
      </c>
      <c r="B373" s="29" t="str">
        <f>VLOOKUP(A373,'[1]หน่วยเบิกจ่าย 544 แห่ง'!$B$2:$C$546,2,FALSE)</f>
        <v>ศูนย์การศึกษาพิเศษ เขตการศึกษา 2 (จังหวัดยะลา)</v>
      </c>
      <c r="C373" s="20">
        <v>2000400017</v>
      </c>
      <c r="D373" s="20" t="str">
        <f>VLOOKUP(C373,'[1]หน่วยเบิกจ่าย 544 แห่ง'!$B$2:$C$546,2,FALSE)</f>
        <v>ศูนย์การศึกษาพิเศษ เขตการศึกษา 2 (จังหวัดยะลา)</v>
      </c>
      <c r="E373" s="20" t="s">
        <v>3707</v>
      </c>
      <c r="F373" s="20" t="s">
        <v>4237</v>
      </c>
      <c r="G373" s="20" t="s">
        <v>1065</v>
      </c>
      <c r="H373" s="20" t="s">
        <v>2144</v>
      </c>
      <c r="I373" s="20" t="s">
        <v>4224</v>
      </c>
      <c r="J373" s="22">
        <v>6000</v>
      </c>
      <c r="K373" s="22">
        <v>-5999</v>
      </c>
      <c r="L373" s="22">
        <v>1</v>
      </c>
    </row>
    <row r="374" spans="1:12" x14ac:dyDescent="0.35">
      <c r="A374" s="28">
        <v>2000400017</v>
      </c>
      <c r="B374" s="29" t="str">
        <f>VLOOKUP(A374,'[1]หน่วยเบิกจ่าย 544 แห่ง'!$B$2:$C$546,2,FALSE)</f>
        <v>ศูนย์การศึกษาพิเศษ เขตการศึกษา 2 (จังหวัดยะลา)</v>
      </c>
      <c r="C374" s="20">
        <v>2000400017</v>
      </c>
      <c r="D374" s="20" t="str">
        <f>VLOOKUP(C374,'[1]หน่วยเบิกจ่าย 544 แห่ง'!$B$2:$C$546,2,FALSE)</f>
        <v>ศูนย์การศึกษาพิเศษ เขตการศึกษา 2 (จังหวัดยะลา)</v>
      </c>
      <c r="E374" s="20" t="s">
        <v>3707</v>
      </c>
      <c r="F374" s="20" t="s">
        <v>4238</v>
      </c>
      <c r="G374" s="20" t="s">
        <v>201</v>
      </c>
      <c r="H374" s="20" t="s">
        <v>2144</v>
      </c>
      <c r="I374" s="20" t="s">
        <v>4224</v>
      </c>
      <c r="J374" s="22">
        <v>14000</v>
      </c>
      <c r="K374" s="22">
        <v>-7003.81</v>
      </c>
      <c r="L374" s="22">
        <v>6996.19</v>
      </c>
    </row>
    <row r="375" spans="1:12" x14ac:dyDescent="0.35">
      <c r="A375" s="28">
        <v>2000400017</v>
      </c>
      <c r="B375" s="29" t="str">
        <f>VLOOKUP(A375,'[1]หน่วยเบิกจ่าย 544 แห่ง'!$B$2:$C$546,2,FALSE)</f>
        <v>ศูนย์การศึกษาพิเศษ เขตการศึกษา 2 (จังหวัดยะลา)</v>
      </c>
      <c r="C375" s="20">
        <v>2000400017</v>
      </c>
      <c r="D375" s="20" t="str">
        <f>VLOOKUP(C375,'[1]หน่วยเบิกจ่าย 544 แห่ง'!$B$2:$C$546,2,FALSE)</f>
        <v>ศูนย์การศึกษาพิเศษ เขตการศึกษา 2 (จังหวัดยะลา)</v>
      </c>
      <c r="E375" s="20" t="s">
        <v>3707</v>
      </c>
      <c r="F375" s="20" t="s">
        <v>4238</v>
      </c>
      <c r="G375" s="20" t="s">
        <v>1065</v>
      </c>
      <c r="H375" s="20" t="s">
        <v>2144</v>
      </c>
      <c r="I375" s="20" t="s">
        <v>4224</v>
      </c>
      <c r="J375" s="22">
        <v>6000</v>
      </c>
      <c r="K375" s="22">
        <v>-4617.08</v>
      </c>
      <c r="L375" s="22">
        <v>1382.92</v>
      </c>
    </row>
    <row r="376" spans="1:12" x14ac:dyDescent="0.35">
      <c r="A376" s="28">
        <v>2000400017</v>
      </c>
      <c r="B376" s="29" t="str">
        <f>VLOOKUP(A376,'[1]หน่วยเบิกจ่าย 544 แห่ง'!$B$2:$C$546,2,FALSE)</f>
        <v>ศูนย์การศึกษาพิเศษ เขตการศึกษา 2 (จังหวัดยะลา)</v>
      </c>
      <c r="C376" s="20">
        <v>2000400017</v>
      </c>
      <c r="D376" s="20" t="str">
        <f>VLOOKUP(C376,'[1]หน่วยเบิกจ่าย 544 แห่ง'!$B$2:$C$546,2,FALSE)</f>
        <v>ศูนย์การศึกษาพิเศษ เขตการศึกษา 2 (จังหวัดยะลา)</v>
      </c>
      <c r="E376" s="20" t="s">
        <v>3707</v>
      </c>
      <c r="F376" s="20" t="s">
        <v>4239</v>
      </c>
      <c r="G376" s="20" t="s">
        <v>201</v>
      </c>
      <c r="H376" s="20" t="s">
        <v>2144</v>
      </c>
      <c r="I376" s="20" t="s">
        <v>4224</v>
      </c>
      <c r="J376" s="22">
        <v>14000</v>
      </c>
      <c r="K376" s="22">
        <v>-7003.81</v>
      </c>
      <c r="L376" s="22">
        <v>6996.19</v>
      </c>
    </row>
    <row r="377" spans="1:12" x14ac:dyDescent="0.35">
      <c r="A377" s="28">
        <v>2000400017</v>
      </c>
      <c r="B377" s="29" t="str">
        <f>VLOOKUP(A377,'[1]หน่วยเบิกจ่าย 544 แห่ง'!$B$2:$C$546,2,FALSE)</f>
        <v>ศูนย์การศึกษาพิเศษ เขตการศึกษา 2 (จังหวัดยะลา)</v>
      </c>
      <c r="C377" s="20">
        <v>2000400017</v>
      </c>
      <c r="D377" s="20" t="str">
        <f>VLOOKUP(C377,'[1]หน่วยเบิกจ่าย 544 แห่ง'!$B$2:$C$546,2,FALSE)</f>
        <v>ศูนย์การศึกษาพิเศษ เขตการศึกษา 2 (จังหวัดยะลา)</v>
      </c>
      <c r="E377" s="20" t="s">
        <v>3707</v>
      </c>
      <c r="F377" s="20" t="s">
        <v>4239</v>
      </c>
      <c r="G377" s="20" t="s">
        <v>1065</v>
      </c>
      <c r="H377" s="20" t="s">
        <v>2144</v>
      </c>
      <c r="I377" s="20" t="s">
        <v>4224</v>
      </c>
      <c r="J377" s="22">
        <v>6000</v>
      </c>
      <c r="K377" s="22">
        <v>-5999</v>
      </c>
      <c r="L377" s="22">
        <v>1</v>
      </c>
    </row>
    <row r="378" spans="1:12" x14ac:dyDescent="0.35">
      <c r="A378" s="28">
        <v>2000400017</v>
      </c>
      <c r="B378" s="29" t="str">
        <f>VLOOKUP(A378,'[1]หน่วยเบิกจ่าย 544 แห่ง'!$B$2:$C$546,2,FALSE)</f>
        <v>ศูนย์การศึกษาพิเศษ เขตการศึกษา 2 (จังหวัดยะลา)</v>
      </c>
      <c r="C378" s="20">
        <v>2000400017</v>
      </c>
      <c r="D378" s="20" t="str">
        <f>VLOOKUP(C378,'[1]หน่วยเบิกจ่าย 544 แห่ง'!$B$2:$C$546,2,FALSE)</f>
        <v>ศูนย์การศึกษาพิเศษ เขตการศึกษา 2 (จังหวัดยะลา)</v>
      </c>
      <c r="E378" s="20" t="s">
        <v>3707</v>
      </c>
      <c r="F378" s="20" t="s">
        <v>4240</v>
      </c>
      <c r="G378" s="20" t="s">
        <v>201</v>
      </c>
      <c r="H378" s="20" t="s">
        <v>2144</v>
      </c>
      <c r="I378" s="20" t="s">
        <v>4224</v>
      </c>
      <c r="J378" s="22">
        <v>14000</v>
      </c>
      <c r="K378" s="22">
        <v>-7003.81</v>
      </c>
      <c r="L378" s="22">
        <v>6996.19</v>
      </c>
    </row>
    <row r="379" spans="1:12" x14ac:dyDescent="0.35">
      <c r="A379" s="28">
        <v>2000400017</v>
      </c>
      <c r="B379" s="29" t="str">
        <f>VLOOKUP(A379,'[1]หน่วยเบิกจ่าย 544 แห่ง'!$B$2:$C$546,2,FALSE)</f>
        <v>ศูนย์การศึกษาพิเศษ เขตการศึกษา 2 (จังหวัดยะลา)</v>
      </c>
      <c r="C379" s="20">
        <v>2000400017</v>
      </c>
      <c r="D379" s="20" t="str">
        <f>VLOOKUP(C379,'[1]หน่วยเบิกจ่าย 544 แห่ง'!$B$2:$C$546,2,FALSE)</f>
        <v>ศูนย์การศึกษาพิเศษ เขตการศึกษา 2 (จังหวัดยะลา)</v>
      </c>
      <c r="E379" s="20" t="s">
        <v>3707</v>
      </c>
      <c r="F379" s="20" t="s">
        <v>4240</v>
      </c>
      <c r="G379" s="20" t="s">
        <v>1065</v>
      </c>
      <c r="H379" s="20" t="s">
        <v>2144</v>
      </c>
      <c r="I379" s="20" t="s">
        <v>4224</v>
      </c>
      <c r="J379" s="22">
        <v>6000</v>
      </c>
      <c r="K379" s="22">
        <v>-4617.08</v>
      </c>
      <c r="L379" s="22">
        <v>1382.92</v>
      </c>
    </row>
    <row r="380" spans="1:12" x14ac:dyDescent="0.35">
      <c r="A380" s="28">
        <v>2000400017</v>
      </c>
      <c r="B380" s="29" t="str">
        <f>VLOOKUP(A380,'[1]หน่วยเบิกจ่าย 544 แห่ง'!$B$2:$C$546,2,FALSE)</f>
        <v>ศูนย์การศึกษาพิเศษ เขตการศึกษา 2 (จังหวัดยะลา)</v>
      </c>
      <c r="C380" s="20">
        <v>2000400017</v>
      </c>
      <c r="D380" s="20" t="str">
        <f>VLOOKUP(C380,'[1]หน่วยเบิกจ่าย 544 แห่ง'!$B$2:$C$546,2,FALSE)</f>
        <v>ศูนย์การศึกษาพิเศษ เขตการศึกษา 2 (จังหวัดยะลา)</v>
      </c>
      <c r="E380" s="20" t="s">
        <v>3707</v>
      </c>
      <c r="F380" s="20" t="s">
        <v>4241</v>
      </c>
      <c r="G380" s="20" t="s">
        <v>201</v>
      </c>
      <c r="H380" s="20" t="s">
        <v>2144</v>
      </c>
      <c r="I380" s="20" t="s">
        <v>4224</v>
      </c>
      <c r="J380" s="22">
        <v>14000</v>
      </c>
      <c r="K380" s="22">
        <v>-7003.81</v>
      </c>
      <c r="L380" s="22">
        <v>6996.19</v>
      </c>
    </row>
    <row r="381" spans="1:12" x14ac:dyDescent="0.35">
      <c r="A381" s="28">
        <v>2000400017</v>
      </c>
      <c r="B381" s="29" t="str">
        <f>VLOOKUP(A381,'[1]หน่วยเบิกจ่าย 544 แห่ง'!$B$2:$C$546,2,FALSE)</f>
        <v>ศูนย์การศึกษาพิเศษ เขตการศึกษา 2 (จังหวัดยะลา)</v>
      </c>
      <c r="C381" s="20">
        <v>2000400017</v>
      </c>
      <c r="D381" s="20" t="str">
        <f>VLOOKUP(C381,'[1]หน่วยเบิกจ่าย 544 แห่ง'!$B$2:$C$546,2,FALSE)</f>
        <v>ศูนย์การศึกษาพิเศษ เขตการศึกษา 2 (จังหวัดยะลา)</v>
      </c>
      <c r="E381" s="20" t="s">
        <v>3707</v>
      </c>
      <c r="F381" s="20" t="s">
        <v>4241</v>
      </c>
      <c r="G381" s="20" t="s">
        <v>1065</v>
      </c>
      <c r="H381" s="20" t="s">
        <v>2144</v>
      </c>
      <c r="I381" s="20" t="s">
        <v>4224</v>
      </c>
      <c r="J381" s="22">
        <v>6000</v>
      </c>
      <c r="K381" s="22">
        <v>-5999</v>
      </c>
      <c r="L381" s="22">
        <v>1</v>
      </c>
    </row>
    <row r="382" spans="1:12" x14ac:dyDescent="0.35">
      <c r="A382" s="28">
        <v>2000400017</v>
      </c>
      <c r="B382" s="29" t="str">
        <f>VLOOKUP(A382,'[1]หน่วยเบิกจ่าย 544 แห่ง'!$B$2:$C$546,2,FALSE)</f>
        <v>ศูนย์การศึกษาพิเศษ เขตการศึกษา 2 (จังหวัดยะลา)</v>
      </c>
      <c r="C382" s="20">
        <v>2000400017</v>
      </c>
      <c r="D382" s="20" t="str">
        <f>VLOOKUP(C382,'[1]หน่วยเบิกจ่าย 544 แห่ง'!$B$2:$C$546,2,FALSE)</f>
        <v>ศูนย์การศึกษาพิเศษ เขตการศึกษา 2 (จังหวัดยะลา)</v>
      </c>
      <c r="E382" s="20" t="s">
        <v>3707</v>
      </c>
      <c r="F382" s="20" t="s">
        <v>4242</v>
      </c>
      <c r="G382" s="20" t="s">
        <v>201</v>
      </c>
      <c r="H382" s="20" t="s">
        <v>2144</v>
      </c>
      <c r="I382" s="20" t="s">
        <v>4224</v>
      </c>
      <c r="J382" s="22">
        <v>14000</v>
      </c>
      <c r="K382" s="22">
        <v>-7003.81</v>
      </c>
      <c r="L382" s="22">
        <v>6996.19</v>
      </c>
    </row>
    <row r="383" spans="1:12" x14ac:dyDescent="0.35">
      <c r="A383" s="28">
        <v>2000400017</v>
      </c>
      <c r="B383" s="29" t="str">
        <f>VLOOKUP(A383,'[1]หน่วยเบิกจ่าย 544 แห่ง'!$B$2:$C$546,2,FALSE)</f>
        <v>ศูนย์การศึกษาพิเศษ เขตการศึกษา 2 (จังหวัดยะลา)</v>
      </c>
      <c r="C383" s="20">
        <v>2000400017</v>
      </c>
      <c r="D383" s="20" t="str">
        <f>VLOOKUP(C383,'[1]หน่วยเบิกจ่าย 544 แห่ง'!$B$2:$C$546,2,FALSE)</f>
        <v>ศูนย์การศึกษาพิเศษ เขตการศึกษา 2 (จังหวัดยะลา)</v>
      </c>
      <c r="E383" s="20" t="s">
        <v>3707</v>
      </c>
      <c r="F383" s="20" t="s">
        <v>4242</v>
      </c>
      <c r="G383" s="20" t="s">
        <v>1065</v>
      </c>
      <c r="H383" s="20" t="s">
        <v>2144</v>
      </c>
      <c r="I383" s="20" t="s">
        <v>4224</v>
      </c>
      <c r="J383" s="22">
        <v>6000</v>
      </c>
      <c r="K383" s="22">
        <v>-5999</v>
      </c>
      <c r="L383" s="22">
        <v>1</v>
      </c>
    </row>
    <row r="384" spans="1:12" x14ac:dyDescent="0.35">
      <c r="A384" s="28">
        <v>2000400017</v>
      </c>
      <c r="B384" s="29" t="str">
        <f>VLOOKUP(A384,'[1]หน่วยเบิกจ่าย 544 แห่ง'!$B$2:$C$546,2,FALSE)</f>
        <v>ศูนย์การศึกษาพิเศษ เขตการศึกษา 2 (จังหวัดยะลา)</v>
      </c>
      <c r="C384" s="20">
        <v>2000400017</v>
      </c>
      <c r="D384" s="20" t="str">
        <f>VLOOKUP(C384,'[1]หน่วยเบิกจ่าย 544 แห่ง'!$B$2:$C$546,2,FALSE)</f>
        <v>ศูนย์การศึกษาพิเศษ เขตการศึกษา 2 (จังหวัดยะลา)</v>
      </c>
      <c r="E384" s="20" t="s">
        <v>3707</v>
      </c>
      <c r="F384" s="20" t="s">
        <v>4243</v>
      </c>
      <c r="G384" s="20" t="s">
        <v>201</v>
      </c>
      <c r="H384" s="20" t="s">
        <v>2144</v>
      </c>
      <c r="I384" s="20" t="s">
        <v>4224</v>
      </c>
      <c r="J384" s="22">
        <v>14000</v>
      </c>
      <c r="K384" s="22">
        <v>-7003.81</v>
      </c>
      <c r="L384" s="22">
        <v>6996.19</v>
      </c>
    </row>
    <row r="385" spans="1:12" x14ac:dyDescent="0.35">
      <c r="A385" s="28">
        <v>2000400017</v>
      </c>
      <c r="B385" s="29" t="str">
        <f>VLOOKUP(A385,'[1]หน่วยเบิกจ่าย 544 แห่ง'!$B$2:$C$546,2,FALSE)</f>
        <v>ศูนย์การศึกษาพิเศษ เขตการศึกษา 2 (จังหวัดยะลา)</v>
      </c>
      <c r="C385" s="20">
        <v>2000400017</v>
      </c>
      <c r="D385" s="20" t="str">
        <f>VLOOKUP(C385,'[1]หน่วยเบิกจ่าย 544 แห่ง'!$B$2:$C$546,2,FALSE)</f>
        <v>ศูนย์การศึกษาพิเศษ เขตการศึกษา 2 (จังหวัดยะลา)</v>
      </c>
      <c r="E385" s="20" t="s">
        <v>3707</v>
      </c>
      <c r="F385" s="20" t="s">
        <v>4243</v>
      </c>
      <c r="G385" s="20" t="s">
        <v>1065</v>
      </c>
      <c r="H385" s="20" t="s">
        <v>2144</v>
      </c>
      <c r="I385" s="20" t="s">
        <v>4224</v>
      </c>
      <c r="J385" s="22">
        <v>6000</v>
      </c>
      <c r="K385" s="22">
        <v>-5999</v>
      </c>
      <c r="L385" s="22">
        <v>1</v>
      </c>
    </row>
    <row r="386" spans="1:12" x14ac:dyDescent="0.35">
      <c r="A386" s="28">
        <v>2000400017</v>
      </c>
      <c r="B386" s="29" t="str">
        <f>VLOOKUP(A386,'[1]หน่วยเบิกจ่าย 544 แห่ง'!$B$2:$C$546,2,FALSE)</f>
        <v>ศูนย์การศึกษาพิเศษ เขตการศึกษา 2 (จังหวัดยะลา)</v>
      </c>
      <c r="C386" s="20">
        <v>2000400017</v>
      </c>
      <c r="D386" s="20" t="str">
        <f>VLOOKUP(C386,'[1]หน่วยเบิกจ่าย 544 แห่ง'!$B$2:$C$546,2,FALSE)</f>
        <v>ศูนย์การศึกษาพิเศษ เขตการศึกษา 2 (จังหวัดยะลา)</v>
      </c>
      <c r="E386" s="20" t="s">
        <v>3707</v>
      </c>
      <c r="F386" s="20" t="s">
        <v>4244</v>
      </c>
      <c r="G386" s="20" t="s">
        <v>201</v>
      </c>
      <c r="H386" s="20" t="s">
        <v>2144</v>
      </c>
      <c r="I386" s="20" t="s">
        <v>4245</v>
      </c>
      <c r="J386" s="22">
        <v>18340</v>
      </c>
      <c r="K386" s="22">
        <v>-2290.9299999999998</v>
      </c>
      <c r="L386" s="22">
        <v>16049.07</v>
      </c>
    </row>
    <row r="387" spans="1:12" x14ac:dyDescent="0.35">
      <c r="A387" s="28">
        <v>2000400017</v>
      </c>
      <c r="B387" s="29" t="str">
        <f>VLOOKUP(A387,'[1]หน่วยเบิกจ่าย 544 แห่ง'!$B$2:$C$546,2,FALSE)</f>
        <v>ศูนย์การศึกษาพิเศษ เขตการศึกษา 2 (จังหวัดยะลา)</v>
      </c>
      <c r="C387" s="20">
        <v>2000400017</v>
      </c>
      <c r="D387" s="20" t="str">
        <f>VLOOKUP(C387,'[1]หน่วยเบิกจ่าย 544 แห่ง'!$B$2:$C$546,2,FALSE)</f>
        <v>ศูนย์การศึกษาพิเศษ เขตการศึกษา 2 (จังหวัดยะลา)</v>
      </c>
      <c r="E387" s="20" t="s">
        <v>3707</v>
      </c>
      <c r="F387" s="20" t="s">
        <v>4244</v>
      </c>
      <c r="G387" s="20" t="s">
        <v>1065</v>
      </c>
      <c r="H387" s="20" t="s">
        <v>2144</v>
      </c>
      <c r="I387" s="20" t="s">
        <v>4245</v>
      </c>
      <c r="J387" s="22">
        <v>7860</v>
      </c>
      <c r="K387" s="22">
        <v>-7859</v>
      </c>
      <c r="L387" s="22">
        <v>1</v>
      </c>
    </row>
    <row r="388" spans="1:12" x14ac:dyDescent="0.35">
      <c r="A388" s="28">
        <v>2000400017</v>
      </c>
      <c r="B388" s="29" t="str">
        <f>VLOOKUP(A388,'[1]หน่วยเบิกจ่าย 544 แห่ง'!$B$2:$C$546,2,FALSE)</f>
        <v>ศูนย์การศึกษาพิเศษ เขตการศึกษา 2 (จังหวัดยะลา)</v>
      </c>
      <c r="C388" s="20">
        <v>2000400017</v>
      </c>
      <c r="D388" s="20" t="str">
        <f>VLOOKUP(C388,'[1]หน่วยเบิกจ่าย 544 แห่ง'!$B$2:$C$546,2,FALSE)</f>
        <v>ศูนย์การศึกษาพิเศษ เขตการศึกษา 2 (จังหวัดยะลา)</v>
      </c>
      <c r="E388" s="20" t="s">
        <v>3707</v>
      </c>
      <c r="F388" s="20" t="s">
        <v>4246</v>
      </c>
      <c r="G388" s="20" t="s">
        <v>201</v>
      </c>
      <c r="H388" s="20" t="s">
        <v>2144</v>
      </c>
      <c r="I388" s="20" t="s">
        <v>4247</v>
      </c>
      <c r="J388" s="22">
        <v>9772</v>
      </c>
      <c r="K388" s="22">
        <v>-1220.6600000000001</v>
      </c>
      <c r="L388" s="22">
        <v>8551.34</v>
      </c>
    </row>
    <row r="389" spans="1:12" x14ac:dyDescent="0.35">
      <c r="A389" s="28">
        <v>2000400017</v>
      </c>
      <c r="B389" s="29" t="str">
        <f>VLOOKUP(A389,'[1]หน่วยเบิกจ่าย 544 แห่ง'!$B$2:$C$546,2,FALSE)</f>
        <v>ศูนย์การศึกษาพิเศษ เขตการศึกษา 2 (จังหวัดยะลา)</v>
      </c>
      <c r="C389" s="20">
        <v>2000400017</v>
      </c>
      <c r="D389" s="20" t="str">
        <f>VLOOKUP(C389,'[1]หน่วยเบิกจ่าย 544 แห่ง'!$B$2:$C$546,2,FALSE)</f>
        <v>ศูนย์การศึกษาพิเศษ เขตการศึกษา 2 (จังหวัดยะลา)</v>
      </c>
      <c r="E389" s="20" t="s">
        <v>3707</v>
      </c>
      <c r="F389" s="20" t="s">
        <v>4246</v>
      </c>
      <c r="G389" s="20" t="s">
        <v>1065</v>
      </c>
      <c r="H389" s="20" t="s">
        <v>2144</v>
      </c>
      <c r="I389" s="20" t="s">
        <v>4247</v>
      </c>
      <c r="J389" s="22">
        <v>4188</v>
      </c>
      <c r="K389" s="22">
        <v>-4187</v>
      </c>
      <c r="L389" s="22">
        <v>1</v>
      </c>
    </row>
    <row r="390" spans="1:12" x14ac:dyDescent="0.35">
      <c r="A390" s="28">
        <v>2000400017</v>
      </c>
      <c r="B390" s="29" t="str">
        <f>VLOOKUP(A390,'[1]หน่วยเบิกจ่าย 544 แห่ง'!$B$2:$C$546,2,FALSE)</f>
        <v>ศูนย์การศึกษาพิเศษ เขตการศึกษา 2 (จังหวัดยะลา)</v>
      </c>
      <c r="C390" s="20">
        <v>2000400017</v>
      </c>
      <c r="D390" s="20" t="str">
        <f>VLOOKUP(C390,'[1]หน่วยเบิกจ่าย 544 แห่ง'!$B$2:$C$546,2,FALSE)</f>
        <v>ศูนย์การศึกษาพิเศษ เขตการศึกษา 2 (จังหวัดยะลา)</v>
      </c>
      <c r="E390" s="20" t="s">
        <v>3707</v>
      </c>
      <c r="F390" s="20" t="s">
        <v>4248</v>
      </c>
      <c r="G390" s="20" t="s">
        <v>201</v>
      </c>
      <c r="H390" s="20" t="s">
        <v>2144</v>
      </c>
      <c r="I390" s="20" t="s">
        <v>4249</v>
      </c>
      <c r="J390" s="22">
        <v>14000</v>
      </c>
      <c r="K390" s="22">
        <v>-1748.79</v>
      </c>
      <c r="L390" s="22">
        <v>12251.21</v>
      </c>
    </row>
    <row r="391" spans="1:12" x14ac:dyDescent="0.35">
      <c r="A391" s="28">
        <v>2000400017</v>
      </c>
      <c r="B391" s="29" t="str">
        <f>VLOOKUP(A391,'[1]หน่วยเบิกจ่าย 544 แห่ง'!$B$2:$C$546,2,FALSE)</f>
        <v>ศูนย์การศึกษาพิเศษ เขตการศึกษา 2 (จังหวัดยะลา)</v>
      </c>
      <c r="C391" s="20">
        <v>2000400017</v>
      </c>
      <c r="D391" s="20" t="str">
        <f>VLOOKUP(C391,'[1]หน่วยเบิกจ่าย 544 แห่ง'!$B$2:$C$546,2,FALSE)</f>
        <v>ศูนย์การศึกษาพิเศษ เขตการศึกษา 2 (จังหวัดยะลา)</v>
      </c>
      <c r="E391" s="20" t="s">
        <v>3707</v>
      </c>
      <c r="F391" s="20" t="s">
        <v>4248</v>
      </c>
      <c r="G391" s="20" t="s">
        <v>1065</v>
      </c>
      <c r="H391" s="20" t="s">
        <v>2144</v>
      </c>
      <c r="I391" s="20" t="s">
        <v>4249</v>
      </c>
      <c r="J391" s="22">
        <v>6000</v>
      </c>
      <c r="K391" s="22">
        <v>-5999</v>
      </c>
      <c r="L391" s="22">
        <v>1</v>
      </c>
    </row>
    <row r="392" spans="1:12" x14ac:dyDescent="0.35">
      <c r="A392" s="28">
        <v>2000400017</v>
      </c>
      <c r="B392" s="29" t="str">
        <f>VLOOKUP(A392,'[1]หน่วยเบิกจ่าย 544 แห่ง'!$B$2:$C$546,2,FALSE)</f>
        <v>ศูนย์การศึกษาพิเศษ เขตการศึกษา 2 (จังหวัดยะลา)</v>
      </c>
      <c r="C392" s="20">
        <v>2000400017</v>
      </c>
      <c r="D392" s="20" t="str">
        <f>VLOOKUP(C392,'[1]หน่วยเบิกจ่าย 544 แห่ง'!$B$2:$C$546,2,FALSE)</f>
        <v>ศูนย์การศึกษาพิเศษ เขตการศึกษา 2 (จังหวัดยะลา)</v>
      </c>
      <c r="E392" s="20" t="s">
        <v>3707</v>
      </c>
      <c r="F392" s="20" t="s">
        <v>4250</v>
      </c>
      <c r="G392" s="20" t="s">
        <v>201</v>
      </c>
      <c r="H392" s="20" t="s">
        <v>2144</v>
      </c>
      <c r="I392" s="20" t="s">
        <v>4249</v>
      </c>
      <c r="J392" s="22">
        <v>14000</v>
      </c>
      <c r="K392" s="22">
        <v>-1748.79</v>
      </c>
      <c r="L392" s="22">
        <v>12251.21</v>
      </c>
    </row>
    <row r="393" spans="1:12" x14ac:dyDescent="0.35">
      <c r="A393" s="28">
        <v>2000400017</v>
      </c>
      <c r="B393" s="29" t="str">
        <f>VLOOKUP(A393,'[1]หน่วยเบิกจ่าย 544 แห่ง'!$B$2:$C$546,2,FALSE)</f>
        <v>ศูนย์การศึกษาพิเศษ เขตการศึกษา 2 (จังหวัดยะลา)</v>
      </c>
      <c r="C393" s="20">
        <v>2000400017</v>
      </c>
      <c r="D393" s="20" t="str">
        <f>VLOOKUP(C393,'[1]หน่วยเบิกจ่าย 544 แห่ง'!$B$2:$C$546,2,FALSE)</f>
        <v>ศูนย์การศึกษาพิเศษ เขตการศึกษา 2 (จังหวัดยะลา)</v>
      </c>
      <c r="E393" s="20" t="s">
        <v>3707</v>
      </c>
      <c r="F393" s="20" t="s">
        <v>4250</v>
      </c>
      <c r="G393" s="20" t="s">
        <v>1065</v>
      </c>
      <c r="H393" s="20" t="s">
        <v>2144</v>
      </c>
      <c r="I393" s="20" t="s">
        <v>4249</v>
      </c>
      <c r="J393" s="22">
        <v>6000</v>
      </c>
      <c r="K393" s="22">
        <v>-5999</v>
      </c>
      <c r="L393" s="22">
        <v>1</v>
      </c>
    </row>
    <row r="394" spans="1:12" x14ac:dyDescent="0.35">
      <c r="A394" s="28">
        <v>2000400017</v>
      </c>
      <c r="B394" s="29" t="str">
        <f>VLOOKUP(A394,'[1]หน่วยเบิกจ่าย 544 แห่ง'!$B$2:$C$546,2,FALSE)</f>
        <v>ศูนย์การศึกษาพิเศษ เขตการศึกษา 2 (จังหวัดยะลา)</v>
      </c>
      <c r="C394" s="20">
        <v>2000400017</v>
      </c>
      <c r="D394" s="20" t="str">
        <f>VLOOKUP(C394,'[1]หน่วยเบิกจ่าย 544 แห่ง'!$B$2:$C$546,2,FALSE)</f>
        <v>ศูนย์การศึกษาพิเศษ เขตการศึกษา 2 (จังหวัดยะลา)</v>
      </c>
      <c r="E394" s="20" t="s">
        <v>3707</v>
      </c>
      <c r="F394" s="20" t="s">
        <v>4251</v>
      </c>
      <c r="G394" s="20" t="s">
        <v>201</v>
      </c>
      <c r="H394" s="20" t="s">
        <v>2144</v>
      </c>
      <c r="I394" s="20" t="s">
        <v>4249</v>
      </c>
      <c r="J394" s="22">
        <v>14000</v>
      </c>
      <c r="K394" s="22">
        <v>-1748.79</v>
      </c>
      <c r="L394" s="22">
        <v>12251.21</v>
      </c>
    </row>
    <row r="395" spans="1:12" x14ac:dyDescent="0.35">
      <c r="A395" s="28">
        <v>2000400017</v>
      </c>
      <c r="B395" s="29" t="str">
        <f>VLOOKUP(A395,'[1]หน่วยเบิกจ่าย 544 แห่ง'!$B$2:$C$546,2,FALSE)</f>
        <v>ศูนย์การศึกษาพิเศษ เขตการศึกษา 2 (จังหวัดยะลา)</v>
      </c>
      <c r="C395" s="20">
        <v>2000400017</v>
      </c>
      <c r="D395" s="20" t="str">
        <f>VLOOKUP(C395,'[1]หน่วยเบิกจ่าย 544 แห่ง'!$B$2:$C$546,2,FALSE)</f>
        <v>ศูนย์การศึกษาพิเศษ เขตการศึกษา 2 (จังหวัดยะลา)</v>
      </c>
      <c r="E395" s="20" t="s">
        <v>3707</v>
      </c>
      <c r="F395" s="20" t="s">
        <v>4251</v>
      </c>
      <c r="G395" s="20" t="s">
        <v>1065</v>
      </c>
      <c r="H395" s="20" t="s">
        <v>2144</v>
      </c>
      <c r="I395" s="20" t="s">
        <v>4249</v>
      </c>
      <c r="J395" s="22">
        <v>6000</v>
      </c>
      <c r="K395" s="22">
        <v>-5999</v>
      </c>
      <c r="L395" s="22">
        <v>1</v>
      </c>
    </row>
    <row r="396" spans="1:12" x14ac:dyDescent="0.35">
      <c r="A396" s="28">
        <v>2000400017</v>
      </c>
      <c r="B396" s="29" t="str">
        <f>VLOOKUP(A396,'[1]หน่วยเบิกจ่าย 544 แห่ง'!$B$2:$C$546,2,FALSE)</f>
        <v>ศูนย์การศึกษาพิเศษ เขตการศึกษา 2 (จังหวัดยะลา)</v>
      </c>
      <c r="C396" s="20">
        <v>2000400017</v>
      </c>
      <c r="D396" s="20" t="str">
        <f>VLOOKUP(C396,'[1]หน่วยเบิกจ่าย 544 แห่ง'!$B$2:$C$546,2,FALSE)</f>
        <v>ศูนย์การศึกษาพิเศษ เขตการศึกษา 2 (จังหวัดยะลา)</v>
      </c>
      <c r="E396" s="20" t="s">
        <v>3707</v>
      </c>
      <c r="F396" s="20" t="s">
        <v>4252</v>
      </c>
      <c r="G396" s="20" t="s">
        <v>201</v>
      </c>
      <c r="H396" s="20" t="s">
        <v>2144</v>
      </c>
      <c r="I396" s="20" t="s">
        <v>4249</v>
      </c>
      <c r="J396" s="22">
        <v>14000</v>
      </c>
      <c r="K396" s="22">
        <v>-1748.79</v>
      </c>
      <c r="L396" s="22">
        <v>12251.21</v>
      </c>
    </row>
    <row r="397" spans="1:12" x14ac:dyDescent="0.35">
      <c r="A397" s="28">
        <v>2000400017</v>
      </c>
      <c r="B397" s="29" t="str">
        <f>VLOOKUP(A397,'[1]หน่วยเบิกจ่าย 544 แห่ง'!$B$2:$C$546,2,FALSE)</f>
        <v>ศูนย์การศึกษาพิเศษ เขตการศึกษา 2 (จังหวัดยะลา)</v>
      </c>
      <c r="C397" s="20">
        <v>2000400017</v>
      </c>
      <c r="D397" s="20" t="str">
        <f>VLOOKUP(C397,'[1]หน่วยเบิกจ่าย 544 แห่ง'!$B$2:$C$546,2,FALSE)</f>
        <v>ศูนย์การศึกษาพิเศษ เขตการศึกษา 2 (จังหวัดยะลา)</v>
      </c>
      <c r="E397" s="20" t="s">
        <v>3707</v>
      </c>
      <c r="F397" s="20" t="s">
        <v>4252</v>
      </c>
      <c r="G397" s="20" t="s">
        <v>1065</v>
      </c>
      <c r="H397" s="20" t="s">
        <v>2144</v>
      </c>
      <c r="I397" s="20" t="s">
        <v>4249</v>
      </c>
      <c r="J397" s="22">
        <v>6000</v>
      </c>
      <c r="K397" s="22">
        <v>-5999</v>
      </c>
      <c r="L397" s="22">
        <v>1</v>
      </c>
    </row>
    <row r="398" spans="1:12" x14ac:dyDescent="0.35">
      <c r="A398" s="28">
        <v>2000400017</v>
      </c>
      <c r="B398" s="29" t="str">
        <f>VLOOKUP(A398,'[1]หน่วยเบิกจ่าย 544 แห่ง'!$B$2:$C$546,2,FALSE)</f>
        <v>ศูนย์การศึกษาพิเศษ เขตการศึกษา 2 (จังหวัดยะลา)</v>
      </c>
      <c r="C398" s="20">
        <v>2000400017</v>
      </c>
      <c r="D398" s="20" t="str">
        <f>VLOOKUP(C398,'[1]หน่วยเบิกจ่าย 544 แห่ง'!$B$2:$C$546,2,FALSE)</f>
        <v>ศูนย์การศึกษาพิเศษ เขตการศึกษา 2 (จังหวัดยะลา)</v>
      </c>
      <c r="E398" s="20" t="s">
        <v>3707</v>
      </c>
      <c r="F398" s="20" t="s">
        <v>4253</v>
      </c>
      <c r="G398" s="20" t="s">
        <v>201</v>
      </c>
      <c r="H398" s="20" t="s">
        <v>2144</v>
      </c>
      <c r="I398" s="20" t="s">
        <v>4249</v>
      </c>
      <c r="J398" s="22">
        <v>14000</v>
      </c>
      <c r="K398" s="22">
        <v>-1748.79</v>
      </c>
      <c r="L398" s="22">
        <v>12251.21</v>
      </c>
    </row>
    <row r="399" spans="1:12" x14ac:dyDescent="0.35">
      <c r="A399" s="28">
        <v>2000400017</v>
      </c>
      <c r="B399" s="29" t="str">
        <f>VLOOKUP(A399,'[1]หน่วยเบิกจ่าย 544 แห่ง'!$B$2:$C$546,2,FALSE)</f>
        <v>ศูนย์การศึกษาพิเศษ เขตการศึกษา 2 (จังหวัดยะลา)</v>
      </c>
      <c r="C399" s="20">
        <v>2000400017</v>
      </c>
      <c r="D399" s="20" t="str">
        <f>VLOOKUP(C399,'[1]หน่วยเบิกจ่าย 544 แห่ง'!$B$2:$C$546,2,FALSE)</f>
        <v>ศูนย์การศึกษาพิเศษ เขตการศึกษา 2 (จังหวัดยะลา)</v>
      </c>
      <c r="E399" s="20" t="s">
        <v>3707</v>
      </c>
      <c r="F399" s="20" t="s">
        <v>4253</v>
      </c>
      <c r="G399" s="20" t="s">
        <v>1065</v>
      </c>
      <c r="H399" s="20" t="s">
        <v>2144</v>
      </c>
      <c r="I399" s="20" t="s">
        <v>4249</v>
      </c>
      <c r="J399" s="22">
        <v>6000</v>
      </c>
      <c r="K399" s="22">
        <v>-5999</v>
      </c>
      <c r="L399" s="22">
        <v>1</v>
      </c>
    </row>
    <row r="400" spans="1:12" x14ac:dyDescent="0.35">
      <c r="A400" s="28">
        <v>2000400017</v>
      </c>
      <c r="B400" s="29" t="str">
        <f>VLOOKUP(A400,'[1]หน่วยเบิกจ่าย 544 แห่ง'!$B$2:$C$546,2,FALSE)</f>
        <v>ศูนย์การศึกษาพิเศษ เขตการศึกษา 2 (จังหวัดยะลา)</v>
      </c>
      <c r="C400" s="20">
        <v>2000400017</v>
      </c>
      <c r="D400" s="20" t="str">
        <f>VLOOKUP(C400,'[1]หน่วยเบิกจ่าย 544 แห่ง'!$B$2:$C$546,2,FALSE)</f>
        <v>ศูนย์การศึกษาพิเศษ เขตการศึกษา 2 (จังหวัดยะลา)</v>
      </c>
      <c r="E400" s="20" t="s">
        <v>3707</v>
      </c>
      <c r="F400" s="20" t="s">
        <v>4254</v>
      </c>
      <c r="G400" s="20" t="s">
        <v>201</v>
      </c>
      <c r="H400" s="20" t="s">
        <v>2144</v>
      </c>
      <c r="I400" s="20" t="s">
        <v>4249</v>
      </c>
      <c r="J400" s="22">
        <v>14000</v>
      </c>
      <c r="K400" s="22">
        <v>-1748.79</v>
      </c>
      <c r="L400" s="22">
        <v>12251.21</v>
      </c>
    </row>
    <row r="401" spans="1:12" x14ac:dyDescent="0.35">
      <c r="A401" s="28">
        <v>2000400017</v>
      </c>
      <c r="B401" s="29" t="str">
        <f>VLOOKUP(A401,'[1]หน่วยเบิกจ่าย 544 แห่ง'!$B$2:$C$546,2,FALSE)</f>
        <v>ศูนย์การศึกษาพิเศษ เขตการศึกษา 2 (จังหวัดยะลา)</v>
      </c>
      <c r="C401" s="20">
        <v>2000400017</v>
      </c>
      <c r="D401" s="20" t="str">
        <f>VLOOKUP(C401,'[1]หน่วยเบิกจ่าย 544 แห่ง'!$B$2:$C$546,2,FALSE)</f>
        <v>ศูนย์การศึกษาพิเศษ เขตการศึกษา 2 (จังหวัดยะลา)</v>
      </c>
      <c r="E401" s="20" t="s">
        <v>3707</v>
      </c>
      <c r="F401" s="20" t="s">
        <v>4254</v>
      </c>
      <c r="G401" s="20" t="s">
        <v>1065</v>
      </c>
      <c r="H401" s="20" t="s">
        <v>2144</v>
      </c>
      <c r="I401" s="20" t="s">
        <v>4249</v>
      </c>
      <c r="J401" s="22">
        <v>6000</v>
      </c>
      <c r="K401" s="22">
        <v>-5999</v>
      </c>
      <c r="L401" s="22">
        <v>1</v>
      </c>
    </row>
    <row r="402" spans="1:12" x14ac:dyDescent="0.35">
      <c r="A402" s="28">
        <v>2000400017</v>
      </c>
      <c r="B402" s="29" t="str">
        <f>VLOOKUP(A402,'[1]หน่วยเบิกจ่าย 544 แห่ง'!$B$2:$C$546,2,FALSE)</f>
        <v>ศูนย์การศึกษาพิเศษ เขตการศึกษา 2 (จังหวัดยะลา)</v>
      </c>
      <c r="C402" s="20">
        <v>2000400017</v>
      </c>
      <c r="D402" s="20" t="str">
        <f>VLOOKUP(C402,'[1]หน่วยเบิกจ่าย 544 แห่ง'!$B$2:$C$546,2,FALSE)</f>
        <v>ศูนย์การศึกษาพิเศษ เขตการศึกษา 2 (จังหวัดยะลา)</v>
      </c>
      <c r="E402" s="20" t="s">
        <v>3707</v>
      </c>
      <c r="F402" s="20" t="s">
        <v>4255</v>
      </c>
      <c r="G402" s="20" t="s">
        <v>201</v>
      </c>
      <c r="H402" s="20" t="s">
        <v>2144</v>
      </c>
      <c r="I402" s="20" t="s">
        <v>4249</v>
      </c>
      <c r="J402" s="22">
        <v>14000</v>
      </c>
      <c r="K402" s="22">
        <v>-1748.79</v>
      </c>
      <c r="L402" s="22">
        <v>12251.21</v>
      </c>
    </row>
    <row r="403" spans="1:12" x14ac:dyDescent="0.35">
      <c r="A403" s="28">
        <v>2000400017</v>
      </c>
      <c r="B403" s="29" t="str">
        <f>VLOOKUP(A403,'[1]หน่วยเบิกจ่าย 544 แห่ง'!$B$2:$C$546,2,FALSE)</f>
        <v>ศูนย์การศึกษาพิเศษ เขตการศึกษา 2 (จังหวัดยะลา)</v>
      </c>
      <c r="C403" s="20">
        <v>2000400017</v>
      </c>
      <c r="D403" s="20" t="str">
        <f>VLOOKUP(C403,'[1]หน่วยเบิกจ่าย 544 แห่ง'!$B$2:$C$546,2,FALSE)</f>
        <v>ศูนย์การศึกษาพิเศษ เขตการศึกษา 2 (จังหวัดยะลา)</v>
      </c>
      <c r="E403" s="20" t="s">
        <v>3707</v>
      </c>
      <c r="F403" s="20" t="s">
        <v>4255</v>
      </c>
      <c r="G403" s="20" t="s">
        <v>1065</v>
      </c>
      <c r="H403" s="20" t="s">
        <v>2144</v>
      </c>
      <c r="I403" s="20" t="s">
        <v>4249</v>
      </c>
      <c r="J403" s="22">
        <v>6000</v>
      </c>
      <c r="K403" s="22">
        <v>-5999</v>
      </c>
      <c r="L403" s="22">
        <v>1</v>
      </c>
    </row>
    <row r="404" spans="1:12" x14ac:dyDescent="0.35">
      <c r="A404" s="28">
        <v>2000400017</v>
      </c>
      <c r="B404" s="29" t="str">
        <f>VLOOKUP(A404,'[1]หน่วยเบิกจ่าย 544 แห่ง'!$B$2:$C$546,2,FALSE)</f>
        <v>ศูนย์การศึกษาพิเศษ เขตการศึกษา 2 (จังหวัดยะลา)</v>
      </c>
      <c r="C404" s="20">
        <v>2000400017</v>
      </c>
      <c r="D404" s="20" t="str">
        <f>VLOOKUP(C404,'[1]หน่วยเบิกจ่าย 544 แห่ง'!$B$2:$C$546,2,FALSE)</f>
        <v>ศูนย์การศึกษาพิเศษ เขตการศึกษา 2 (จังหวัดยะลา)</v>
      </c>
      <c r="E404" s="20" t="s">
        <v>3707</v>
      </c>
      <c r="F404" s="20" t="s">
        <v>4256</v>
      </c>
      <c r="G404" s="20" t="s">
        <v>201</v>
      </c>
      <c r="H404" s="20" t="s">
        <v>2144</v>
      </c>
      <c r="I404" s="20" t="s">
        <v>4249</v>
      </c>
      <c r="J404" s="22">
        <v>14000</v>
      </c>
      <c r="K404" s="22">
        <v>-1748.79</v>
      </c>
      <c r="L404" s="22">
        <v>12251.21</v>
      </c>
    </row>
    <row r="405" spans="1:12" x14ac:dyDescent="0.35">
      <c r="A405" s="28">
        <v>2000400017</v>
      </c>
      <c r="B405" s="29" t="str">
        <f>VLOOKUP(A405,'[1]หน่วยเบิกจ่าย 544 แห่ง'!$B$2:$C$546,2,FALSE)</f>
        <v>ศูนย์การศึกษาพิเศษ เขตการศึกษา 2 (จังหวัดยะลา)</v>
      </c>
      <c r="C405" s="20">
        <v>2000400017</v>
      </c>
      <c r="D405" s="20" t="str">
        <f>VLOOKUP(C405,'[1]หน่วยเบิกจ่าย 544 แห่ง'!$B$2:$C$546,2,FALSE)</f>
        <v>ศูนย์การศึกษาพิเศษ เขตการศึกษา 2 (จังหวัดยะลา)</v>
      </c>
      <c r="E405" s="20" t="s">
        <v>3707</v>
      </c>
      <c r="F405" s="20" t="s">
        <v>4256</v>
      </c>
      <c r="G405" s="20" t="s">
        <v>1065</v>
      </c>
      <c r="H405" s="20" t="s">
        <v>2144</v>
      </c>
      <c r="I405" s="20" t="s">
        <v>4249</v>
      </c>
      <c r="J405" s="22">
        <v>6000</v>
      </c>
      <c r="K405" s="22">
        <v>-5999</v>
      </c>
      <c r="L405" s="22">
        <v>1</v>
      </c>
    </row>
    <row r="406" spans="1:12" x14ac:dyDescent="0.35">
      <c r="A406" s="28">
        <v>2000400017</v>
      </c>
      <c r="B406" s="29" t="str">
        <f>VLOOKUP(A406,'[1]หน่วยเบิกจ่าย 544 แห่ง'!$B$2:$C$546,2,FALSE)</f>
        <v>ศูนย์การศึกษาพิเศษ เขตการศึกษา 2 (จังหวัดยะลา)</v>
      </c>
      <c r="C406" s="20">
        <v>2000400017</v>
      </c>
      <c r="D406" s="20" t="str">
        <f>VLOOKUP(C406,'[1]หน่วยเบิกจ่าย 544 แห่ง'!$B$2:$C$546,2,FALSE)</f>
        <v>ศูนย์การศึกษาพิเศษ เขตการศึกษา 2 (จังหวัดยะลา)</v>
      </c>
      <c r="E406" s="20" t="s">
        <v>3707</v>
      </c>
      <c r="F406" s="20" t="s">
        <v>4257</v>
      </c>
      <c r="G406" s="20" t="s">
        <v>201</v>
      </c>
      <c r="H406" s="20" t="s">
        <v>2144</v>
      </c>
      <c r="I406" s="20" t="s">
        <v>4249</v>
      </c>
      <c r="J406" s="22">
        <v>14000</v>
      </c>
      <c r="K406" s="22">
        <v>-1748.79</v>
      </c>
      <c r="L406" s="22">
        <v>12251.21</v>
      </c>
    </row>
    <row r="407" spans="1:12" x14ac:dyDescent="0.35">
      <c r="A407" s="28">
        <v>2000400017</v>
      </c>
      <c r="B407" s="29" t="str">
        <f>VLOOKUP(A407,'[1]หน่วยเบิกจ่าย 544 แห่ง'!$B$2:$C$546,2,FALSE)</f>
        <v>ศูนย์การศึกษาพิเศษ เขตการศึกษา 2 (จังหวัดยะลา)</v>
      </c>
      <c r="C407" s="20">
        <v>2000400017</v>
      </c>
      <c r="D407" s="20" t="str">
        <f>VLOOKUP(C407,'[1]หน่วยเบิกจ่าย 544 แห่ง'!$B$2:$C$546,2,FALSE)</f>
        <v>ศูนย์การศึกษาพิเศษ เขตการศึกษา 2 (จังหวัดยะลา)</v>
      </c>
      <c r="E407" s="20" t="s">
        <v>3707</v>
      </c>
      <c r="F407" s="20" t="s">
        <v>4257</v>
      </c>
      <c r="G407" s="20" t="s">
        <v>1065</v>
      </c>
      <c r="H407" s="20" t="s">
        <v>2144</v>
      </c>
      <c r="I407" s="20" t="s">
        <v>4249</v>
      </c>
      <c r="J407" s="22">
        <v>6000</v>
      </c>
      <c r="K407" s="22">
        <v>-5999</v>
      </c>
      <c r="L407" s="22">
        <v>1</v>
      </c>
    </row>
    <row r="408" spans="1:12" x14ac:dyDescent="0.35">
      <c r="A408" s="28">
        <v>2000400017</v>
      </c>
      <c r="B408" s="29" t="str">
        <f>VLOOKUP(A408,'[1]หน่วยเบิกจ่าย 544 แห่ง'!$B$2:$C$546,2,FALSE)</f>
        <v>ศูนย์การศึกษาพิเศษ เขตการศึกษา 2 (จังหวัดยะลา)</v>
      </c>
      <c r="C408" s="20">
        <v>2000400017</v>
      </c>
      <c r="D408" s="20" t="str">
        <f>VLOOKUP(C408,'[1]หน่วยเบิกจ่าย 544 แห่ง'!$B$2:$C$546,2,FALSE)</f>
        <v>ศูนย์การศึกษาพิเศษ เขตการศึกษา 2 (จังหวัดยะลา)</v>
      </c>
      <c r="E408" s="20" t="s">
        <v>3707</v>
      </c>
      <c r="F408" s="20" t="s">
        <v>4258</v>
      </c>
      <c r="G408" s="20" t="s">
        <v>201</v>
      </c>
      <c r="H408" s="20" t="s">
        <v>2144</v>
      </c>
      <c r="I408" s="20" t="s">
        <v>4249</v>
      </c>
      <c r="J408" s="22">
        <v>14000</v>
      </c>
      <c r="K408" s="22">
        <v>-1748.79</v>
      </c>
      <c r="L408" s="22">
        <v>12251.21</v>
      </c>
    </row>
    <row r="409" spans="1:12" x14ac:dyDescent="0.35">
      <c r="A409" s="28">
        <v>2000400017</v>
      </c>
      <c r="B409" s="29" t="str">
        <f>VLOOKUP(A409,'[1]หน่วยเบิกจ่าย 544 แห่ง'!$B$2:$C$546,2,FALSE)</f>
        <v>ศูนย์การศึกษาพิเศษ เขตการศึกษา 2 (จังหวัดยะลา)</v>
      </c>
      <c r="C409" s="20">
        <v>2000400017</v>
      </c>
      <c r="D409" s="20" t="str">
        <f>VLOOKUP(C409,'[1]หน่วยเบิกจ่าย 544 แห่ง'!$B$2:$C$546,2,FALSE)</f>
        <v>ศูนย์การศึกษาพิเศษ เขตการศึกษา 2 (จังหวัดยะลา)</v>
      </c>
      <c r="E409" s="20" t="s">
        <v>3707</v>
      </c>
      <c r="F409" s="20" t="s">
        <v>4258</v>
      </c>
      <c r="G409" s="20" t="s">
        <v>1065</v>
      </c>
      <c r="H409" s="20" t="s">
        <v>2144</v>
      </c>
      <c r="I409" s="20" t="s">
        <v>4249</v>
      </c>
      <c r="J409" s="22">
        <v>6000</v>
      </c>
      <c r="K409" s="22">
        <v>-5999</v>
      </c>
      <c r="L409" s="22">
        <v>1</v>
      </c>
    </row>
    <row r="410" spans="1:12" x14ac:dyDescent="0.35">
      <c r="A410" s="28">
        <v>2000400017</v>
      </c>
      <c r="B410" s="29" t="str">
        <f>VLOOKUP(A410,'[1]หน่วยเบิกจ่าย 544 แห่ง'!$B$2:$C$546,2,FALSE)</f>
        <v>ศูนย์การศึกษาพิเศษ เขตการศึกษา 2 (จังหวัดยะลา)</v>
      </c>
      <c r="C410" s="20">
        <v>2000400017</v>
      </c>
      <c r="D410" s="20" t="str">
        <f>VLOOKUP(C410,'[1]หน่วยเบิกจ่าย 544 แห่ง'!$B$2:$C$546,2,FALSE)</f>
        <v>ศูนย์การศึกษาพิเศษ เขตการศึกษา 2 (จังหวัดยะลา)</v>
      </c>
      <c r="E410" s="20" t="s">
        <v>3707</v>
      </c>
      <c r="F410" s="20" t="s">
        <v>4259</v>
      </c>
      <c r="G410" s="20" t="s">
        <v>201</v>
      </c>
      <c r="H410" s="20" t="s">
        <v>2144</v>
      </c>
      <c r="I410" s="20" t="s">
        <v>4249</v>
      </c>
      <c r="J410" s="22">
        <v>14000</v>
      </c>
      <c r="K410" s="22">
        <v>-1748.79</v>
      </c>
      <c r="L410" s="22">
        <v>12251.21</v>
      </c>
    </row>
    <row r="411" spans="1:12" x14ac:dyDescent="0.35">
      <c r="A411" s="28">
        <v>2000400017</v>
      </c>
      <c r="B411" s="29" t="str">
        <f>VLOOKUP(A411,'[1]หน่วยเบิกจ่าย 544 แห่ง'!$B$2:$C$546,2,FALSE)</f>
        <v>ศูนย์การศึกษาพิเศษ เขตการศึกษา 2 (จังหวัดยะลา)</v>
      </c>
      <c r="C411" s="20">
        <v>2000400017</v>
      </c>
      <c r="D411" s="20" t="str">
        <f>VLOOKUP(C411,'[1]หน่วยเบิกจ่าย 544 แห่ง'!$B$2:$C$546,2,FALSE)</f>
        <v>ศูนย์การศึกษาพิเศษ เขตการศึกษา 2 (จังหวัดยะลา)</v>
      </c>
      <c r="E411" s="20" t="s">
        <v>3707</v>
      </c>
      <c r="F411" s="20" t="s">
        <v>4259</v>
      </c>
      <c r="G411" s="20" t="s">
        <v>1065</v>
      </c>
      <c r="H411" s="20" t="s">
        <v>2144</v>
      </c>
      <c r="I411" s="20" t="s">
        <v>4249</v>
      </c>
      <c r="J411" s="22">
        <v>6000</v>
      </c>
      <c r="K411" s="22">
        <v>-5999</v>
      </c>
      <c r="L411" s="22">
        <v>1</v>
      </c>
    </row>
    <row r="412" spans="1:12" x14ac:dyDescent="0.35">
      <c r="A412" s="28">
        <v>2000400017</v>
      </c>
      <c r="B412" s="29" t="str">
        <f>VLOOKUP(A412,'[1]หน่วยเบิกจ่าย 544 แห่ง'!$B$2:$C$546,2,FALSE)</f>
        <v>ศูนย์การศึกษาพิเศษ เขตการศึกษา 2 (จังหวัดยะลา)</v>
      </c>
      <c r="C412" s="20">
        <v>2000400017</v>
      </c>
      <c r="D412" s="20" t="str">
        <f>VLOOKUP(C412,'[1]หน่วยเบิกจ่าย 544 แห่ง'!$B$2:$C$546,2,FALSE)</f>
        <v>ศูนย์การศึกษาพิเศษ เขตการศึกษา 2 (จังหวัดยะลา)</v>
      </c>
      <c r="E412" s="20" t="s">
        <v>3707</v>
      </c>
      <c r="F412" s="20" t="s">
        <v>4260</v>
      </c>
      <c r="G412" s="20" t="s">
        <v>201</v>
      </c>
      <c r="H412" s="20" t="s">
        <v>2144</v>
      </c>
      <c r="I412" s="20" t="s">
        <v>4249</v>
      </c>
      <c r="J412" s="22">
        <v>14000</v>
      </c>
      <c r="K412" s="22">
        <v>-1748.79</v>
      </c>
      <c r="L412" s="22">
        <v>12251.21</v>
      </c>
    </row>
    <row r="413" spans="1:12" x14ac:dyDescent="0.35">
      <c r="A413" s="28">
        <v>2000400017</v>
      </c>
      <c r="B413" s="29" t="str">
        <f>VLOOKUP(A413,'[1]หน่วยเบิกจ่าย 544 แห่ง'!$B$2:$C$546,2,FALSE)</f>
        <v>ศูนย์การศึกษาพิเศษ เขตการศึกษา 2 (จังหวัดยะลา)</v>
      </c>
      <c r="C413" s="20">
        <v>2000400017</v>
      </c>
      <c r="D413" s="20" t="str">
        <f>VLOOKUP(C413,'[1]หน่วยเบิกจ่าย 544 แห่ง'!$B$2:$C$546,2,FALSE)</f>
        <v>ศูนย์การศึกษาพิเศษ เขตการศึกษา 2 (จังหวัดยะลา)</v>
      </c>
      <c r="E413" s="20" t="s">
        <v>3707</v>
      </c>
      <c r="F413" s="20" t="s">
        <v>4260</v>
      </c>
      <c r="G413" s="20" t="s">
        <v>1065</v>
      </c>
      <c r="H413" s="20" t="s">
        <v>2144</v>
      </c>
      <c r="I413" s="20" t="s">
        <v>4249</v>
      </c>
      <c r="J413" s="22">
        <v>6000</v>
      </c>
      <c r="K413" s="22">
        <v>-5999</v>
      </c>
      <c r="L413" s="22">
        <v>1</v>
      </c>
    </row>
    <row r="414" spans="1:12" x14ac:dyDescent="0.35">
      <c r="A414" s="28">
        <v>2000400017</v>
      </c>
      <c r="B414" s="29" t="str">
        <f>VLOOKUP(A414,'[1]หน่วยเบิกจ่าย 544 แห่ง'!$B$2:$C$546,2,FALSE)</f>
        <v>ศูนย์การศึกษาพิเศษ เขตการศึกษา 2 (จังหวัดยะลา)</v>
      </c>
      <c r="C414" s="20">
        <v>2000400017</v>
      </c>
      <c r="D414" s="20" t="str">
        <f>VLOOKUP(C414,'[1]หน่วยเบิกจ่าย 544 แห่ง'!$B$2:$C$546,2,FALSE)</f>
        <v>ศูนย์การศึกษาพิเศษ เขตการศึกษา 2 (จังหวัดยะลา)</v>
      </c>
      <c r="E414" s="20" t="s">
        <v>3707</v>
      </c>
      <c r="F414" s="20" t="s">
        <v>4261</v>
      </c>
      <c r="G414" s="20" t="s">
        <v>201</v>
      </c>
      <c r="H414" s="20" t="s">
        <v>2144</v>
      </c>
      <c r="I414" s="20" t="s">
        <v>4249</v>
      </c>
      <c r="J414" s="22">
        <v>14000</v>
      </c>
      <c r="K414" s="22">
        <v>-1748.79</v>
      </c>
      <c r="L414" s="22">
        <v>12251.21</v>
      </c>
    </row>
    <row r="415" spans="1:12" x14ac:dyDescent="0.35">
      <c r="A415" s="28">
        <v>2000400017</v>
      </c>
      <c r="B415" s="29" t="str">
        <f>VLOOKUP(A415,'[1]หน่วยเบิกจ่าย 544 แห่ง'!$B$2:$C$546,2,FALSE)</f>
        <v>ศูนย์การศึกษาพิเศษ เขตการศึกษา 2 (จังหวัดยะลา)</v>
      </c>
      <c r="C415" s="20">
        <v>2000400017</v>
      </c>
      <c r="D415" s="20" t="str">
        <f>VLOOKUP(C415,'[1]หน่วยเบิกจ่าย 544 แห่ง'!$B$2:$C$546,2,FALSE)</f>
        <v>ศูนย์การศึกษาพิเศษ เขตการศึกษา 2 (จังหวัดยะลา)</v>
      </c>
      <c r="E415" s="20" t="s">
        <v>3707</v>
      </c>
      <c r="F415" s="20" t="s">
        <v>4261</v>
      </c>
      <c r="G415" s="20" t="s">
        <v>1065</v>
      </c>
      <c r="H415" s="20" t="s">
        <v>2144</v>
      </c>
      <c r="I415" s="20" t="s">
        <v>4249</v>
      </c>
      <c r="J415" s="22">
        <v>6000</v>
      </c>
      <c r="K415" s="22">
        <v>-5999</v>
      </c>
      <c r="L415" s="22">
        <v>1</v>
      </c>
    </row>
    <row r="416" spans="1:12" x14ac:dyDescent="0.35">
      <c r="A416" s="28">
        <v>2000400017</v>
      </c>
      <c r="B416" s="29" t="str">
        <f>VLOOKUP(A416,'[1]หน่วยเบิกจ่าย 544 แห่ง'!$B$2:$C$546,2,FALSE)</f>
        <v>ศูนย์การศึกษาพิเศษ เขตการศึกษา 2 (จังหวัดยะลา)</v>
      </c>
      <c r="C416" s="20">
        <v>2000400017</v>
      </c>
      <c r="D416" s="20" t="str">
        <f>VLOOKUP(C416,'[1]หน่วยเบิกจ่าย 544 แห่ง'!$B$2:$C$546,2,FALSE)</f>
        <v>ศูนย์การศึกษาพิเศษ เขตการศึกษา 2 (จังหวัดยะลา)</v>
      </c>
      <c r="E416" s="20" t="s">
        <v>3707</v>
      </c>
      <c r="F416" s="20" t="s">
        <v>4262</v>
      </c>
      <c r="G416" s="20" t="s">
        <v>201</v>
      </c>
      <c r="H416" s="20" t="s">
        <v>2144</v>
      </c>
      <c r="I416" s="20" t="s">
        <v>4249</v>
      </c>
      <c r="J416" s="22">
        <v>14000</v>
      </c>
      <c r="K416" s="22">
        <v>-1748.79</v>
      </c>
      <c r="L416" s="22">
        <v>12251.21</v>
      </c>
    </row>
    <row r="417" spans="1:12" x14ac:dyDescent="0.35">
      <c r="A417" s="28">
        <v>2000400017</v>
      </c>
      <c r="B417" s="29" t="str">
        <f>VLOOKUP(A417,'[1]หน่วยเบิกจ่าย 544 แห่ง'!$B$2:$C$546,2,FALSE)</f>
        <v>ศูนย์การศึกษาพิเศษ เขตการศึกษา 2 (จังหวัดยะลา)</v>
      </c>
      <c r="C417" s="20">
        <v>2000400017</v>
      </c>
      <c r="D417" s="20" t="str">
        <f>VLOOKUP(C417,'[1]หน่วยเบิกจ่าย 544 แห่ง'!$B$2:$C$546,2,FALSE)</f>
        <v>ศูนย์การศึกษาพิเศษ เขตการศึกษา 2 (จังหวัดยะลา)</v>
      </c>
      <c r="E417" s="20" t="s">
        <v>3707</v>
      </c>
      <c r="F417" s="20" t="s">
        <v>4262</v>
      </c>
      <c r="G417" s="20" t="s">
        <v>1065</v>
      </c>
      <c r="H417" s="20" t="s">
        <v>2144</v>
      </c>
      <c r="I417" s="20" t="s">
        <v>4249</v>
      </c>
      <c r="J417" s="22">
        <v>6000</v>
      </c>
      <c r="K417" s="22">
        <v>-5999</v>
      </c>
      <c r="L417" s="22">
        <v>1</v>
      </c>
    </row>
    <row r="418" spans="1:12" x14ac:dyDescent="0.35">
      <c r="A418" s="28">
        <v>2000400017</v>
      </c>
      <c r="B418" s="29" t="str">
        <f>VLOOKUP(A418,'[1]หน่วยเบิกจ่าย 544 แห่ง'!$B$2:$C$546,2,FALSE)</f>
        <v>ศูนย์การศึกษาพิเศษ เขตการศึกษา 2 (จังหวัดยะลา)</v>
      </c>
      <c r="C418" s="20">
        <v>2000400017</v>
      </c>
      <c r="D418" s="20" t="str">
        <f>VLOOKUP(C418,'[1]หน่วยเบิกจ่าย 544 แห่ง'!$B$2:$C$546,2,FALSE)</f>
        <v>ศูนย์การศึกษาพิเศษ เขตการศึกษา 2 (จังหวัดยะลา)</v>
      </c>
      <c r="E418" s="20" t="s">
        <v>3707</v>
      </c>
      <c r="F418" s="20" t="s">
        <v>4263</v>
      </c>
      <c r="G418" s="20" t="s">
        <v>201</v>
      </c>
      <c r="H418" s="20" t="s">
        <v>2144</v>
      </c>
      <c r="I418" s="20" t="s">
        <v>4249</v>
      </c>
      <c r="J418" s="22">
        <v>14000</v>
      </c>
      <c r="K418" s="22">
        <v>-1748.79</v>
      </c>
      <c r="L418" s="22">
        <v>12251.21</v>
      </c>
    </row>
    <row r="419" spans="1:12" x14ac:dyDescent="0.35">
      <c r="A419" s="28">
        <v>2000400017</v>
      </c>
      <c r="B419" s="29" t="str">
        <f>VLOOKUP(A419,'[1]หน่วยเบิกจ่าย 544 แห่ง'!$B$2:$C$546,2,FALSE)</f>
        <v>ศูนย์การศึกษาพิเศษ เขตการศึกษา 2 (จังหวัดยะลา)</v>
      </c>
      <c r="C419" s="20">
        <v>2000400017</v>
      </c>
      <c r="D419" s="20" t="str">
        <f>VLOOKUP(C419,'[1]หน่วยเบิกจ่าย 544 แห่ง'!$B$2:$C$546,2,FALSE)</f>
        <v>ศูนย์การศึกษาพิเศษ เขตการศึกษา 2 (จังหวัดยะลา)</v>
      </c>
      <c r="E419" s="20" t="s">
        <v>3707</v>
      </c>
      <c r="F419" s="20" t="s">
        <v>4263</v>
      </c>
      <c r="G419" s="20" t="s">
        <v>1065</v>
      </c>
      <c r="H419" s="20" t="s">
        <v>2144</v>
      </c>
      <c r="I419" s="20" t="s">
        <v>4249</v>
      </c>
      <c r="J419" s="22">
        <v>6000</v>
      </c>
      <c r="K419" s="22">
        <v>-5999</v>
      </c>
      <c r="L419" s="22">
        <v>1</v>
      </c>
    </row>
    <row r="420" spans="1:12" x14ac:dyDescent="0.35">
      <c r="A420" s="28">
        <v>2000400017</v>
      </c>
      <c r="B420" s="29" t="str">
        <f>VLOOKUP(A420,'[1]หน่วยเบิกจ่าย 544 แห่ง'!$B$2:$C$546,2,FALSE)</f>
        <v>ศูนย์การศึกษาพิเศษ เขตการศึกษา 2 (จังหวัดยะลา)</v>
      </c>
      <c r="C420" s="20">
        <v>2000400017</v>
      </c>
      <c r="D420" s="20" t="str">
        <f>VLOOKUP(C420,'[1]หน่วยเบิกจ่าย 544 แห่ง'!$B$2:$C$546,2,FALSE)</f>
        <v>ศูนย์การศึกษาพิเศษ เขตการศึกษา 2 (จังหวัดยะลา)</v>
      </c>
      <c r="E420" s="20" t="s">
        <v>3707</v>
      </c>
      <c r="F420" s="20" t="s">
        <v>4264</v>
      </c>
      <c r="G420" s="20" t="s">
        <v>201</v>
      </c>
      <c r="H420" s="20" t="s">
        <v>2144</v>
      </c>
      <c r="I420" s="20" t="s">
        <v>4249</v>
      </c>
      <c r="J420" s="22">
        <v>14000</v>
      </c>
      <c r="K420" s="22">
        <v>-1748.79</v>
      </c>
      <c r="L420" s="22">
        <v>12251.21</v>
      </c>
    </row>
    <row r="421" spans="1:12" x14ac:dyDescent="0.35">
      <c r="A421" s="28">
        <v>2000400017</v>
      </c>
      <c r="B421" s="29" t="str">
        <f>VLOOKUP(A421,'[1]หน่วยเบิกจ่าย 544 แห่ง'!$B$2:$C$546,2,FALSE)</f>
        <v>ศูนย์การศึกษาพิเศษ เขตการศึกษา 2 (จังหวัดยะลา)</v>
      </c>
      <c r="C421" s="20">
        <v>2000400017</v>
      </c>
      <c r="D421" s="20" t="str">
        <f>VLOOKUP(C421,'[1]หน่วยเบิกจ่าย 544 แห่ง'!$B$2:$C$546,2,FALSE)</f>
        <v>ศูนย์การศึกษาพิเศษ เขตการศึกษา 2 (จังหวัดยะลา)</v>
      </c>
      <c r="E421" s="20" t="s">
        <v>3707</v>
      </c>
      <c r="F421" s="20" t="s">
        <v>4264</v>
      </c>
      <c r="G421" s="20" t="s">
        <v>1065</v>
      </c>
      <c r="H421" s="20" t="s">
        <v>2144</v>
      </c>
      <c r="I421" s="20" t="s">
        <v>4249</v>
      </c>
      <c r="J421" s="22">
        <v>6000</v>
      </c>
      <c r="K421" s="22">
        <v>-5999</v>
      </c>
      <c r="L421" s="22">
        <v>1</v>
      </c>
    </row>
    <row r="422" spans="1:12" x14ac:dyDescent="0.35">
      <c r="A422" s="28">
        <v>2000400017</v>
      </c>
      <c r="B422" s="29" t="str">
        <f>VLOOKUP(A422,'[1]หน่วยเบิกจ่าย 544 แห่ง'!$B$2:$C$546,2,FALSE)</f>
        <v>ศูนย์การศึกษาพิเศษ เขตการศึกษา 2 (จังหวัดยะลา)</v>
      </c>
      <c r="C422" s="20">
        <v>2000400017</v>
      </c>
      <c r="D422" s="20" t="str">
        <f>VLOOKUP(C422,'[1]หน่วยเบิกจ่าย 544 แห่ง'!$B$2:$C$546,2,FALSE)</f>
        <v>ศูนย์การศึกษาพิเศษ เขตการศึกษา 2 (จังหวัดยะลา)</v>
      </c>
      <c r="E422" s="20" t="s">
        <v>3707</v>
      </c>
      <c r="F422" s="20" t="s">
        <v>4265</v>
      </c>
      <c r="G422" s="20" t="s">
        <v>201</v>
      </c>
      <c r="H422" s="20" t="s">
        <v>2144</v>
      </c>
      <c r="I422" s="20" t="s">
        <v>4249</v>
      </c>
      <c r="J422" s="22">
        <v>14000</v>
      </c>
      <c r="K422" s="22">
        <v>-1748.79</v>
      </c>
      <c r="L422" s="22">
        <v>12251.21</v>
      </c>
    </row>
    <row r="423" spans="1:12" x14ac:dyDescent="0.35">
      <c r="A423" s="28">
        <v>2000400017</v>
      </c>
      <c r="B423" s="29" t="str">
        <f>VLOOKUP(A423,'[1]หน่วยเบิกจ่าย 544 แห่ง'!$B$2:$C$546,2,FALSE)</f>
        <v>ศูนย์การศึกษาพิเศษ เขตการศึกษา 2 (จังหวัดยะลา)</v>
      </c>
      <c r="C423" s="20">
        <v>2000400017</v>
      </c>
      <c r="D423" s="20" t="str">
        <f>VLOOKUP(C423,'[1]หน่วยเบิกจ่าย 544 แห่ง'!$B$2:$C$546,2,FALSE)</f>
        <v>ศูนย์การศึกษาพิเศษ เขตการศึกษา 2 (จังหวัดยะลา)</v>
      </c>
      <c r="E423" s="20" t="s">
        <v>3707</v>
      </c>
      <c r="F423" s="20" t="s">
        <v>4265</v>
      </c>
      <c r="G423" s="20" t="s">
        <v>1065</v>
      </c>
      <c r="H423" s="20" t="s">
        <v>2144</v>
      </c>
      <c r="I423" s="20" t="s">
        <v>4249</v>
      </c>
      <c r="J423" s="22">
        <v>6000</v>
      </c>
      <c r="K423" s="22">
        <v>-5999</v>
      </c>
      <c r="L423" s="22">
        <v>1</v>
      </c>
    </row>
    <row r="424" spans="1:12" x14ac:dyDescent="0.35">
      <c r="A424" s="28">
        <v>2000400017</v>
      </c>
      <c r="B424" s="29" t="str">
        <f>VLOOKUP(A424,'[1]หน่วยเบิกจ่าย 544 แห่ง'!$B$2:$C$546,2,FALSE)</f>
        <v>ศูนย์การศึกษาพิเศษ เขตการศึกษา 2 (จังหวัดยะลา)</v>
      </c>
      <c r="C424" s="20">
        <v>2000400017</v>
      </c>
      <c r="D424" s="20" t="str">
        <f>VLOOKUP(C424,'[1]หน่วยเบิกจ่าย 544 แห่ง'!$B$2:$C$546,2,FALSE)</f>
        <v>ศูนย์การศึกษาพิเศษ เขตการศึกษา 2 (จังหวัดยะลา)</v>
      </c>
      <c r="E424" s="20" t="s">
        <v>3707</v>
      </c>
      <c r="F424" s="20" t="s">
        <v>4266</v>
      </c>
      <c r="G424" s="20" t="s">
        <v>201</v>
      </c>
      <c r="H424" s="20" t="s">
        <v>2144</v>
      </c>
      <c r="I424" s="20" t="s">
        <v>4249</v>
      </c>
      <c r="J424" s="22">
        <v>14000</v>
      </c>
      <c r="K424" s="22">
        <v>-1748.79</v>
      </c>
      <c r="L424" s="22">
        <v>12251.21</v>
      </c>
    </row>
    <row r="425" spans="1:12" x14ac:dyDescent="0.35">
      <c r="A425" s="28">
        <v>2000400017</v>
      </c>
      <c r="B425" s="29" t="str">
        <f>VLOOKUP(A425,'[1]หน่วยเบิกจ่าย 544 แห่ง'!$B$2:$C$546,2,FALSE)</f>
        <v>ศูนย์การศึกษาพิเศษ เขตการศึกษา 2 (จังหวัดยะลา)</v>
      </c>
      <c r="C425" s="20">
        <v>2000400017</v>
      </c>
      <c r="D425" s="20" t="str">
        <f>VLOOKUP(C425,'[1]หน่วยเบิกจ่าย 544 แห่ง'!$B$2:$C$546,2,FALSE)</f>
        <v>ศูนย์การศึกษาพิเศษ เขตการศึกษา 2 (จังหวัดยะลา)</v>
      </c>
      <c r="E425" s="20" t="s">
        <v>3707</v>
      </c>
      <c r="F425" s="20" t="s">
        <v>4266</v>
      </c>
      <c r="G425" s="20" t="s">
        <v>1065</v>
      </c>
      <c r="H425" s="20" t="s">
        <v>2144</v>
      </c>
      <c r="I425" s="20" t="s">
        <v>4249</v>
      </c>
      <c r="J425" s="22">
        <v>6000</v>
      </c>
      <c r="K425" s="22">
        <v>-5999</v>
      </c>
      <c r="L425" s="22">
        <v>1</v>
      </c>
    </row>
    <row r="426" spans="1:12" x14ac:dyDescent="0.35">
      <c r="A426" s="28">
        <v>2000400017</v>
      </c>
      <c r="B426" s="29" t="str">
        <f>VLOOKUP(A426,'[1]หน่วยเบิกจ่าย 544 แห่ง'!$B$2:$C$546,2,FALSE)</f>
        <v>ศูนย์การศึกษาพิเศษ เขตการศึกษา 2 (จังหวัดยะลา)</v>
      </c>
      <c r="C426" s="20">
        <v>2000400017</v>
      </c>
      <c r="D426" s="20" t="str">
        <f>VLOOKUP(C426,'[1]หน่วยเบิกจ่าย 544 แห่ง'!$B$2:$C$546,2,FALSE)</f>
        <v>ศูนย์การศึกษาพิเศษ เขตการศึกษา 2 (จังหวัดยะลา)</v>
      </c>
      <c r="E426" s="20" t="s">
        <v>3707</v>
      </c>
      <c r="F426" s="20" t="s">
        <v>4267</v>
      </c>
      <c r="G426" s="20" t="s">
        <v>201</v>
      </c>
      <c r="H426" s="20" t="s">
        <v>2144</v>
      </c>
      <c r="I426" s="20" t="s">
        <v>4249</v>
      </c>
      <c r="J426" s="22">
        <v>14000</v>
      </c>
      <c r="K426" s="22">
        <v>-1748.79</v>
      </c>
      <c r="L426" s="22">
        <v>12251.21</v>
      </c>
    </row>
    <row r="427" spans="1:12" x14ac:dyDescent="0.35">
      <c r="A427" s="28">
        <v>2000400017</v>
      </c>
      <c r="B427" s="29" t="str">
        <f>VLOOKUP(A427,'[1]หน่วยเบิกจ่าย 544 แห่ง'!$B$2:$C$546,2,FALSE)</f>
        <v>ศูนย์การศึกษาพิเศษ เขตการศึกษา 2 (จังหวัดยะลา)</v>
      </c>
      <c r="C427" s="20">
        <v>2000400017</v>
      </c>
      <c r="D427" s="20" t="str">
        <f>VLOOKUP(C427,'[1]หน่วยเบิกจ่าย 544 แห่ง'!$B$2:$C$546,2,FALSE)</f>
        <v>ศูนย์การศึกษาพิเศษ เขตการศึกษา 2 (จังหวัดยะลา)</v>
      </c>
      <c r="E427" s="20" t="s">
        <v>3707</v>
      </c>
      <c r="F427" s="20" t="s">
        <v>4267</v>
      </c>
      <c r="G427" s="20" t="s">
        <v>1065</v>
      </c>
      <c r="H427" s="20" t="s">
        <v>2144</v>
      </c>
      <c r="I427" s="20" t="s">
        <v>4249</v>
      </c>
      <c r="J427" s="22">
        <v>6000</v>
      </c>
      <c r="K427" s="22">
        <v>-5999</v>
      </c>
      <c r="L427" s="22">
        <v>1</v>
      </c>
    </row>
    <row r="428" spans="1:12" x14ac:dyDescent="0.35">
      <c r="A428" s="28">
        <v>2000400017</v>
      </c>
      <c r="B428" s="29" t="str">
        <f>VLOOKUP(A428,'[1]หน่วยเบิกจ่าย 544 แห่ง'!$B$2:$C$546,2,FALSE)</f>
        <v>ศูนย์การศึกษาพิเศษ เขตการศึกษา 2 (จังหวัดยะลา)</v>
      </c>
      <c r="C428" s="20">
        <v>2000400017</v>
      </c>
      <c r="D428" s="20" t="str">
        <f>VLOOKUP(C428,'[1]หน่วยเบิกจ่าย 544 แห่ง'!$B$2:$C$546,2,FALSE)</f>
        <v>ศูนย์การศึกษาพิเศษ เขตการศึกษา 2 (จังหวัดยะลา)</v>
      </c>
      <c r="E428" s="20" t="s">
        <v>3707</v>
      </c>
      <c r="F428" s="20" t="s">
        <v>4268</v>
      </c>
      <c r="G428" s="20" t="s">
        <v>201</v>
      </c>
      <c r="H428" s="20" t="s">
        <v>2144</v>
      </c>
      <c r="I428" s="20" t="s">
        <v>4249</v>
      </c>
      <c r="J428" s="22">
        <v>14000</v>
      </c>
      <c r="K428" s="22">
        <v>-1748.79</v>
      </c>
      <c r="L428" s="22">
        <v>12251.21</v>
      </c>
    </row>
    <row r="429" spans="1:12" x14ac:dyDescent="0.35">
      <c r="A429" s="28">
        <v>2000400017</v>
      </c>
      <c r="B429" s="29" t="str">
        <f>VLOOKUP(A429,'[1]หน่วยเบิกจ่าย 544 แห่ง'!$B$2:$C$546,2,FALSE)</f>
        <v>ศูนย์การศึกษาพิเศษ เขตการศึกษา 2 (จังหวัดยะลา)</v>
      </c>
      <c r="C429" s="20">
        <v>2000400017</v>
      </c>
      <c r="D429" s="20" t="str">
        <f>VLOOKUP(C429,'[1]หน่วยเบิกจ่าย 544 แห่ง'!$B$2:$C$546,2,FALSE)</f>
        <v>ศูนย์การศึกษาพิเศษ เขตการศึกษา 2 (จังหวัดยะลา)</v>
      </c>
      <c r="E429" s="20" t="s">
        <v>3707</v>
      </c>
      <c r="F429" s="20" t="s">
        <v>4268</v>
      </c>
      <c r="G429" s="20" t="s">
        <v>1065</v>
      </c>
      <c r="H429" s="20" t="s">
        <v>2144</v>
      </c>
      <c r="I429" s="20" t="s">
        <v>4249</v>
      </c>
      <c r="J429" s="22">
        <v>6000</v>
      </c>
      <c r="K429" s="22">
        <v>-5999</v>
      </c>
      <c r="L429" s="22">
        <v>1</v>
      </c>
    </row>
    <row r="430" spans="1:12" x14ac:dyDescent="0.35">
      <c r="A430" s="28">
        <v>2000400017</v>
      </c>
      <c r="B430" s="29" t="str">
        <f>VLOOKUP(A430,'[1]หน่วยเบิกจ่าย 544 แห่ง'!$B$2:$C$546,2,FALSE)</f>
        <v>ศูนย์การศึกษาพิเศษ เขตการศึกษา 2 (จังหวัดยะลา)</v>
      </c>
      <c r="C430" s="20">
        <v>2000400017</v>
      </c>
      <c r="D430" s="20" t="str">
        <f>VLOOKUP(C430,'[1]หน่วยเบิกจ่าย 544 แห่ง'!$B$2:$C$546,2,FALSE)</f>
        <v>ศูนย์การศึกษาพิเศษ เขตการศึกษา 2 (จังหวัดยะลา)</v>
      </c>
      <c r="E430" s="20" t="s">
        <v>3707</v>
      </c>
      <c r="F430" s="20" t="s">
        <v>4269</v>
      </c>
      <c r="G430" s="20" t="s">
        <v>201</v>
      </c>
      <c r="H430" s="20" t="s">
        <v>2144</v>
      </c>
      <c r="I430" s="20" t="s">
        <v>4270</v>
      </c>
      <c r="J430" s="22">
        <v>18340</v>
      </c>
      <c r="K430" s="22">
        <v>-2290.9299999999998</v>
      </c>
      <c r="L430" s="22">
        <v>16049.07</v>
      </c>
    </row>
    <row r="431" spans="1:12" x14ac:dyDescent="0.35">
      <c r="A431" s="28">
        <v>2000400017</v>
      </c>
      <c r="B431" s="29" t="str">
        <f>VLOOKUP(A431,'[1]หน่วยเบิกจ่าย 544 แห่ง'!$B$2:$C$546,2,FALSE)</f>
        <v>ศูนย์การศึกษาพิเศษ เขตการศึกษา 2 (จังหวัดยะลา)</v>
      </c>
      <c r="C431" s="20">
        <v>2000400017</v>
      </c>
      <c r="D431" s="20" t="str">
        <f>VLOOKUP(C431,'[1]หน่วยเบิกจ่าย 544 แห่ง'!$B$2:$C$546,2,FALSE)</f>
        <v>ศูนย์การศึกษาพิเศษ เขตการศึกษา 2 (จังหวัดยะลา)</v>
      </c>
      <c r="E431" s="20" t="s">
        <v>3707</v>
      </c>
      <c r="F431" s="20" t="s">
        <v>4269</v>
      </c>
      <c r="G431" s="20" t="s">
        <v>1065</v>
      </c>
      <c r="H431" s="20" t="s">
        <v>2144</v>
      </c>
      <c r="I431" s="20" t="s">
        <v>4270</v>
      </c>
      <c r="J431" s="22">
        <v>7860</v>
      </c>
      <c r="K431" s="22">
        <v>-7859</v>
      </c>
      <c r="L431" s="22">
        <v>1</v>
      </c>
    </row>
    <row r="432" spans="1:12" x14ac:dyDescent="0.35">
      <c r="A432" s="28">
        <v>2000400017</v>
      </c>
      <c r="B432" s="29" t="str">
        <f>VLOOKUP(A432,'[1]หน่วยเบิกจ่าย 544 แห่ง'!$B$2:$C$546,2,FALSE)</f>
        <v>ศูนย์การศึกษาพิเศษ เขตการศึกษา 2 (จังหวัดยะลา)</v>
      </c>
      <c r="C432" s="20">
        <v>2000400017</v>
      </c>
      <c r="D432" s="20" t="str">
        <f>VLOOKUP(C432,'[1]หน่วยเบิกจ่าย 544 แห่ง'!$B$2:$C$546,2,FALSE)</f>
        <v>ศูนย์การศึกษาพิเศษ เขตการศึกษา 2 (จังหวัดยะลา)</v>
      </c>
      <c r="E432" s="20" t="s">
        <v>3707</v>
      </c>
      <c r="F432" s="20" t="s">
        <v>4271</v>
      </c>
      <c r="G432" s="20" t="s">
        <v>201</v>
      </c>
      <c r="H432" s="20" t="s">
        <v>2144</v>
      </c>
      <c r="I432" s="20" t="s">
        <v>4272</v>
      </c>
      <c r="J432" s="22">
        <v>9772</v>
      </c>
      <c r="K432" s="22">
        <v>-1220.6600000000001</v>
      </c>
      <c r="L432" s="22">
        <v>8551.34</v>
      </c>
    </row>
    <row r="433" spans="1:12" x14ac:dyDescent="0.35">
      <c r="A433" s="28">
        <v>2000400017</v>
      </c>
      <c r="B433" s="29" t="str">
        <f>VLOOKUP(A433,'[1]หน่วยเบิกจ่าย 544 แห่ง'!$B$2:$C$546,2,FALSE)</f>
        <v>ศูนย์การศึกษาพิเศษ เขตการศึกษา 2 (จังหวัดยะลา)</v>
      </c>
      <c r="C433" s="20">
        <v>2000400017</v>
      </c>
      <c r="D433" s="20" t="str">
        <f>VLOOKUP(C433,'[1]หน่วยเบิกจ่าย 544 แห่ง'!$B$2:$C$546,2,FALSE)</f>
        <v>ศูนย์การศึกษาพิเศษ เขตการศึกษา 2 (จังหวัดยะลา)</v>
      </c>
      <c r="E433" s="20" t="s">
        <v>3707</v>
      </c>
      <c r="F433" s="20" t="s">
        <v>4271</v>
      </c>
      <c r="G433" s="20" t="s">
        <v>1065</v>
      </c>
      <c r="H433" s="20" t="s">
        <v>2144</v>
      </c>
      <c r="I433" s="20" t="s">
        <v>4272</v>
      </c>
      <c r="J433" s="22">
        <v>4188</v>
      </c>
      <c r="K433" s="22">
        <v>-4187</v>
      </c>
      <c r="L433" s="22">
        <v>1</v>
      </c>
    </row>
    <row r="434" spans="1:12" x14ac:dyDescent="0.35">
      <c r="A434" s="28">
        <v>2000400017</v>
      </c>
      <c r="B434" s="29" t="str">
        <f>VLOOKUP(A434,'[1]หน่วยเบิกจ่าย 544 แห่ง'!$B$2:$C$546,2,FALSE)</f>
        <v>ศูนย์การศึกษาพิเศษ เขตการศึกษา 2 (จังหวัดยะลา)</v>
      </c>
      <c r="C434" s="20">
        <v>2000400017</v>
      </c>
      <c r="D434" s="20" t="str">
        <f>VLOOKUP(C434,'[1]หน่วยเบิกจ่าย 544 แห่ง'!$B$2:$C$546,2,FALSE)</f>
        <v>ศูนย์การศึกษาพิเศษ เขตการศึกษา 2 (จังหวัดยะลา)</v>
      </c>
      <c r="E434" s="20" t="s">
        <v>3707</v>
      </c>
      <c r="F434" s="20" t="s">
        <v>4273</v>
      </c>
      <c r="G434" s="20" t="s">
        <v>201</v>
      </c>
      <c r="H434" s="20" t="s">
        <v>2144</v>
      </c>
      <c r="I434" s="20" t="s">
        <v>4274</v>
      </c>
      <c r="J434" s="22">
        <v>14000</v>
      </c>
      <c r="K434" s="22">
        <v>-1748.79</v>
      </c>
      <c r="L434" s="22">
        <v>12251.21</v>
      </c>
    </row>
    <row r="435" spans="1:12" x14ac:dyDescent="0.35">
      <c r="A435" s="28">
        <v>2000400017</v>
      </c>
      <c r="B435" s="29" t="str">
        <f>VLOOKUP(A435,'[1]หน่วยเบิกจ่าย 544 แห่ง'!$B$2:$C$546,2,FALSE)</f>
        <v>ศูนย์การศึกษาพิเศษ เขตการศึกษา 2 (จังหวัดยะลา)</v>
      </c>
      <c r="C435" s="20">
        <v>2000400017</v>
      </c>
      <c r="D435" s="20" t="str">
        <f>VLOOKUP(C435,'[1]หน่วยเบิกจ่าย 544 แห่ง'!$B$2:$C$546,2,FALSE)</f>
        <v>ศูนย์การศึกษาพิเศษ เขตการศึกษา 2 (จังหวัดยะลา)</v>
      </c>
      <c r="E435" s="20" t="s">
        <v>3707</v>
      </c>
      <c r="F435" s="20" t="s">
        <v>4273</v>
      </c>
      <c r="G435" s="20" t="s">
        <v>1065</v>
      </c>
      <c r="H435" s="20" t="s">
        <v>2144</v>
      </c>
      <c r="I435" s="20" t="s">
        <v>4274</v>
      </c>
      <c r="J435" s="22">
        <v>6000</v>
      </c>
      <c r="K435" s="22">
        <v>-5999</v>
      </c>
      <c r="L435" s="22">
        <v>1</v>
      </c>
    </row>
    <row r="436" spans="1:12" x14ac:dyDescent="0.35">
      <c r="A436" s="28">
        <v>2000400017</v>
      </c>
      <c r="B436" s="29" t="str">
        <f>VLOOKUP(A436,'[1]หน่วยเบิกจ่าย 544 แห่ง'!$B$2:$C$546,2,FALSE)</f>
        <v>ศูนย์การศึกษาพิเศษ เขตการศึกษา 2 (จังหวัดยะลา)</v>
      </c>
      <c r="C436" s="20">
        <v>2000400017</v>
      </c>
      <c r="D436" s="20" t="str">
        <f>VLOOKUP(C436,'[1]หน่วยเบิกจ่าย 544 แห่ง'!$B$2:$C$546,2,FALSE)</f>
        <v>ศูนย์การศึกษาพิเศษ เขตการศึกษา 2 (จังหวัดยะลา)</v>
      </c>
      <c r="E436" s="20" t="s">
        <v>3707</v>
      </c>
      <c r="F436" s="20" t="s">
        <v>4275</v>
      </c>
      <c r="G436" s="20" t="s">
        <v>201</v>
      </c>
      <c r="H436" s="20" t="s">
        <v>2144</v>
      </c>
      <c r="I436" s="20" t="s">
        <v>4274</v>
      </c>
      <c r="J436" s="22">
        <v>14000</v>
      </c>
      <c r="K436" s="22">
        <v>-1748.79</v>
      </c>
      <c r="L436" s="22">
        <v>12251.21</v>
      </c>
    </row>
    <row r="437" spans="1:12" x14ac:dyDescent="0.35">
      <c r="A437" s="28">
        <v>2000400017</v>
      </c>
      <c r="B437" s="29" t="str">
        <f>VLOOKUP(A437,'[1]หน่วยเบิกจ่าย 544 แห่ง'!$B$2:$C$546,2,FALSE)</f>
        <v>ศูนย์การศึกษาพิเศษ เขตการศึกษา 2 (จังหวัดยะลา)</v>
      </c>
      <c r="C437" s="20">
        <v>2000400017</v>
      </c>
      <c r="D437" s="20" t="str">
        <f>VLOOKUP(C437,'[1]หน่วยเบิกจ่าย 544 แห่ง'!$B$2:$C$546,2,FALSE)</f>
        <v>ศูนย์การศึกษาพิเศษ เขตการศึกษา 2 (จังหวัดยะลา)</v>
      </c>
      <c r="E437" s="20" t="s">
        <v>3707</v>
      </c>
      <c r="F437" s="20" t="s">
        <v>4275</v>
      </c>
      <c r="G437" s="20" t="s">
        <v>1065</v>
      </c>
      <c r="H437" s="20" t="s">
        <v>2144</v>
      </c>
      <c r="I437" s="20" t="s">
        <v>4274</v>
      </c>
      <c r="J437" s="22">
        <v>6000</v>
      </c>
      <c r="K437" s="22">
        <v>-5999</v>
      </c>
      <c r="L437" s="22">
        <v>1</v>
      </c>
    </row>
    <row r="438" spans="1:12" x14ac:dyDescent="0.35">
      <c r="A438" s="28">
        <v>2000400017</v>
      </c>
      <c r="B438" s="29" t="str">
        <f>VLOOKUP(A438,'[1]หน่วยเบิกจ่าย 544 แห่ง'!$B$2:$C$546,2,FALSE)</f>
        <v>ศูนย์การศึกษาพิเศษ เขตการศึกษา 2 (จังหวัดยะลา)</v>
      </c>
      <c r="C438" s="20">
        <v>2000400017</v>
      </c>
      <c r="D438" s="20" t="str">
        <f>VLOOKUP(C438,'[1]หน่วยเบิกจ่าย 544 แห่ง'!$B$2:$C$546,2,FALSE)</f>
        <v>ศูนย์การศึกษาพิเศษ เขตการศึกษา 2 (จังหวัดยะลา)</v>
      </c>
      <c r="E438" s="20" t="s">
        <v>3707</v>
      </c>
      <c r="F438" s="20" t="s">
        <v>4276</v>
      </c>
      <c r="G438" s="20" t="s">
        <v>201</v>
      </c>
      <c r="H438" s="20" t="s">
        <v>2144</v>
      </c>
      <c r="I438" s="20" t="s">
        <v>4274</v>
      </c>
      <c r="J438" s="22">
        <v>14000</v>
      </c>
      <c r="K438" s="22">
        <v>-1748.79</v>
      </c>
      <c r="L438" s="22">
        <v>12251.21</v>
      </c>
    </row>
    <row r="439" spans="1:12" x14ac:dyDescent="0.35">
      <c r="A439" s="28">
        <v>2000400017</v>
      </c>
      <c r="B439" s="29" t="str">
        <f>VLOOKUP(A439,'[1]หน่วยเบิกจ่าย 544 แห่ง'!$B$2:$C$546,2,FALSE)</f>
        <v>ศูนย์การศึกษาพิเศษ เขตการศึกษา 2 (จังหวัดยะลา)</v>
      </c>
      <c r="C439" s="20">
        <v>2000400017</v>
      </c>
      <c r="D439" s="20" t="str">
        <f>VLOOKUP(C439,'[1]หน่วยเบิกจ่าย 544 แห่ง'!$B$2:$C$546,2,FALSE)</f>
        <v>ศูนย์การศึกษาพิเศษ เขตการศึกษา 2 (จังหวัดยะลา)</v>
      </c>
      <c r="E439" s="20" t="s">
        <v>3707</v>
      </c>
      <c r="F439" s="20" t="s">
        <v>4276</v>
      </c>
      <c r="G439" s="20" t="s">
        <v>1065</v>
      </c>
      <c r="H439" s="20" t="s">
        <v>2144</v>
      </c>
      <c r="I439" s="20" t="s">
        <v>4274</v>
      </c>
      <c r="J439" s="22">
        <v>6000</v>
      </c>
      <c r="K439" s="22">
        <v>-5999</v>
      </c>
      <c r="L439" s="22">
        <v>1</v>
      </c>
    </row>
    <row r="440" spans="1:12" x14ac:dyDescent="0.35">
      <c r="A440" s="28">
        <v>2000400017</v>
      </c>
      <c r="B440" s="29" t="str">
        <f>VLOOKUP(A440,'[1]หน่วยเบิกจ่าย 544 แห่ง'!$B$2:$C$546,2,FALSE)</f>
        <v>ศูนย์การศึกษาพิเศษ เขตการศึกษา 2 (จังหวัดยะลา)</v>
      </c>
      <c r="C440" s="20">
        <v>2000400017</v>
      </c>
      <c r="D440" s="20" t="str">
        <f>VLOOKUP(C440,'[1]หน่วยเบิกจ่าย 544 แห่ง'!$B$2:$C$546,2,FALSE)</f>
        <v>ศูนย์การศึกษาพิเศษ เขตการศึกษา 2 (จังหวัดยะลา)</v>
      </c>
      <c r="E440" s="20" t="s">
        <v>3707</v>
      </c>
      <c r="F440" s="20" t="s">
        <v>4277</v>
      </c>
      <c r="G440" s="20" t="s">
        <v>201</v>
      </c>
      <c r="H440" s="20" t="s">
        <v>2144</v>
      </c>
      <c r="I440" s="20" t="s">
        <v>4274</v>
      </c>
      <c r="J440" s="22">
        <v>14000</v>
      </c>
      <c r="K440" s="22">
        <v>-1748.79</v>
      </c>
      <c r="L440" s="22">
        <v>12251.21</v>
      </c>
    </row>
    <row r="441" spans="1:12" x14ac:dyDescent="0.35">
      <c r="A441" s="28">
        <v>2000400017</v>
      </c>
      <c r="B441" s="29" t="str">
        <f>VLOOKUP(A441,'[1]หน่วยเบิกจ่าย 544 แห่ง'!$B$2:$C$546,2,FALSE)</f>
        <v>ศูนย์การศึกษาพิเศษ เขตการศึกษา 2 (จังหวัดยะลา)</v>
      </c>
      <c r="C441" s="20">
        <v>2000400017</v>
      </c>
      <c r="D441" s="20" t="str">
        <f>VLOOKUP(C441,'[1]หน่วยเบิกจ่าย 544 แห่ง'!$B$2:$C$546,2,FALSE)</f>
        <v>ศูนย์การศึกษาพิเศษ เขตการศึกษา 2 (จังหวัดยะลา)</v>
      </c>
      <c r="E441" s="20" t="s">
        <v>3707</v>
      </c>
      <c r="F441" s="20" t="s">
        <v>4277</v>
      </c>
      <c r="G441" s="20" t="s">
        <v>1065</v>
      </c>
      <c r="H441" s="20" t="s">
        <v>2144</v>
      </c>
      <c r="I441" s="20" t="s">
        <v>4274</v>
      </c>
      <c r="J441" s="22">
        <v>6000</v>
      </c>
      <c r="K441" s="22">
        <v>-5999</v>
      </c>
      <c r="L441" s="22">
        <v>1</v>
      </c>
    </row>
    <row r="442" spans="1:12" x14ac:dyDescent="0.35">
      <c r="A442" s="28">
        <v>2000400017</v>
      </c>
      <c r="B442" s="29" t="str">
        <f>VLOOKUP(A442,'[1]หน่วยเบิกจ่าย 544 แห่ง'!$B$2:$C$546,2,FALSE)</f>
        <v>ศูนย์การศึกษาพิเศษ เขตการศึกษา 2 (จังหวัดยะลา)</v>
      </c>
      <c r="C442" s="20">
        <v>2000400017</v>
      </c>
      <c r="D442" s="20" t="str">
        <f>VLOOKUP(C442,'[1]หน่วยเบิกจ่าย 544 แห่ง'!$B$2:$C$546,2,FALSE)</f>
        <v>ศูนย์การศึกษาพิเศษ เขตการศึกษา 2 (จังหวัดยะลา)</v>
      </c>
      <c r="E442" s="20" t="s">
        <v>3707</v>
      </c>
      <c r="F442" s="20" t="s">
        <v>4278</v>
      </c>
      <c r="G442" s="20" t="s">
        <v>201</v>
      </c>
      <c r="H442" s="20" t="s">
        <v>2144</v>
      </c>
      <c r="I442" s="20" t="s">
        <v>4274</v>
      </c>
      <c r="J442" s="22">
        <v>14000</v>
      </c>
      <c r="K442" s="22">
        <v>-1748.79</v>
      </c>
      <c r="L442" s="22">
        <v>12251.21</v>
      </c>
    </row>
    <row r="443" spans="1:12" x14ac:dyDescent="0.35">
      <c r="A443" s="28">
        <v>2000400017</v>
      </c>
      <c r="B443" s="29" t="str">
        <f>VLOOKUP(A443,'[1]หน่วยเบิกจ่าย 544 แห่ง'!$B$2:$C$546,2,FALSE)</f>
        <v>ศูนย์การศึกษาพิเศษ เขตการศึกษา 2 (จังหวัดยะลา)</v>
      </c>
      <c r="C443" s="20">
        <v>2000400017</v>
      </c>
      <c r="D443" s="20" t="str">
        <f>VLOOKUP(C443,'[1]หน่วยเบิกจ่าย 544 แห่ง'!$B$2:$C$546,2,FALSE)</f>
        <v>ศูนย์การศึกษาพิเศษ เขตการศึกษา 2 (จังหวัดยะลา)</v>
      </c>
      <c r="E443" s="20" t="s">
        <v>3707</v>
      </c>
      <c r="F443" s="20" t="s">
        <v>4278</v>
      </c>
      <c r="G443" s="20" t="s">
        <v>1065</v>
      </c>
      <c r="H443" s="20" t="s">
        <v>2144</v>
      </c>
      <c r="I443" s="20" t="s">
        <v>4274</v>
      </c>
      <c r="J443" s="22">
        <v>6000</v>
      </c>
      <c r="K443" s="22">
        <v>-5999</v>
      </c>
      <c r="L443" s="22">
        <v>1</v>
      </c>
    </row>
    <row r="444" spans="1:12" x14ac:dyDescent="0.35">
      <c r="A444" s="28">
        <v>2000400017</v>
      </c>
      <c r="B444" s="29" t="str">
        <f>VLOOKUP(A444,'[1]หน่วยเบิกจ่าย 544 แห่ง'!$B$2:$C$546,2,FALSE)</f>
        <v>ศูนย์การศึกษาพิเศษ เขตการศึกษา 2 (จังหวัดยะลา)</v>
      </c>
      <c r="C444" s="20">
        <v>2000400017</v>
      </c>
      <c r="D444" s="20" t="str">
        <f>VLOOKUP(C444,'[1]หน่วยเบิกจ่าย 544 แห่ง'!$B$2:$C$546,2,FALSE)</f>
        <v>ศูนย์การศึกษาพิเศษ เขตการศึกษา 2 (จังหวัดยะลา)</v>
      </c>
      <c r="E444" s="20" t="s">
        <v>3707</v>
      </c>
      <c r="F444" s="20" t="s">
        <v>4279</v>
      </c>
      <c r="G444" s="20" t="s">
        <v>201</v>
      </c>
      <c r="H444" s="20" t="s">
        <v>2144</v>
      </c>
      <c r="I444" s="20" t="s">
        <v>4274</v>
      </c>
      <c r="J444" s="22">
        <v>14000</v>
      </c>
      <c r="K444" s="22">
        <v>-1748.79</v>
      </c>
      <c r="L444" s="22">
        <v>12251.21</v>
      </c>
    </row>
    <row r="445" spans="1:12" x14ac:dyDescent="0.35">
      <c r="A445" s="28">
        <v>2000400017</v>
      </c>
      <c r="B445" s="29" t="str">
        <f>VLOOKUP(A445,'[1]หน่วยเบิกจ่าย 544 แห่ง'!$B$2:$C$546,2,FALSE)</f>
        <v>ศูนย์การศึกษาพิเศษ เขตการศึกษา 2 (จังหวัดยะลา)</v>
      </c>
      <c r="C445" s="20">
        <v>2000400017</v>
      </c>
      <c r="D445" s="20" t="str">
        <f>VLOOKUP(C445,'[1]หน่วยเบิกจ่าย 544 แห่ง'!$B$2:$C$546,2,FALSE)</f>
        <v>ศูนย์การศึกษาพิเศษ เขตการศึกษา 2 (จังหวัดยะลา)</v>
      </c>
      <c r="E445" s="20" t="s">
        <v>3707</v>
      </c>
      <c r="F445" s="20" t="s">
        <v>4279</v>
      </c>
      <c r="G445" s="20" t="s">
        <v>1065</v>
      </c>
      <c r="H445" s="20" t="s">
        <v>2144</v>
      </c>
      <c r="I445" s="20" t="s">
        <v>4274</v>
      </c>
      <c r="J445" s="22">
        <v>6000</v>
      </c>
      <c r="K445" s="22">
        <v>-5999</v>
      </c>
      <c r="L445" s="22">
        <v>1</v>
      </c>
    </row>
    <row r="446" spans="1:12" x14ac:dyDescent="0.35">
      <c r="A446" s="28">
        <v>2000400017</v>
      </c>
      <c r="B446" s="29" t="str">
        <f>VLOOKUP(A446,'[1]หน่วยเบิกจ่าย 544 แห่ง'!$B$2:$C$546,2,FALSE)</f>
        <v>ศูนย์การศึกษาพิเศษ เขตการศึกษา 2 (จังหวัดยะลา)</v>
      </c>
      <c r="C446" s="20">
        <v>2000400017</v>
      </c>
      <c r="D446" s="20" t="str">
        <f>VLOOKUP(C446,'[1]หน่วยเบิกจ่าย 544 แห่ง'!$B$2:$C$546,2,FALSE)</f>
        <v>ศูนย์การศึกษาพิเศษ เขตการศึกษา 2 (จังหวัดยะลา)</v>
      </c>
      <c r="E446" s="20" t="s">
        <v>3707</v>
      </c>
      <c r="F446" s="20" t="s">
        <v>4280</v>
      </c>
      <c r="G446" s="20" t="s">
        <v>201</v>
      </c>
      <c r="H446" s="20" t="s">
        <v>2144</v>
      </c>
      <c r="I446" s="20" t="s">
        <v>4274</v>
      </c>
      <c r="J446" s="22">
        <v>14000</v>
      </c>
      <c r="K446" s="22">
        <v>-1748.79</v>
      </c>
      <c r="L446" s="22">
        <v>12251.21</v>
      </c>
    </row>
    <row r="447" spans="1:12" x14ac:dyDescent="0.35">
      <c r="A447" s="28">
        <v>2000400017</v>
      </c>
      <c r="B447" s="29" t="str">
        <f>VLOOKUP(A447,'[1]หน่วยเบิกจ่าย 544 แห่ง'!$B$2:$C$546,2,FALSE)</f>
        <v>ศูนย์การศึกษาพิเศษ เขตการศึกษา 2 (จังหวัดยะลา)</v>
      </c>
      <c r="C447" s="20">
        <v>2000400017</v>
      </c>
      <c r="D447" s="20" t="str">
        <f>VLOOKUP(C447,'[1]หน่วยเบิกจ่าย 544 แห่ง'!$B$2:$C$546,2,FALSE)</f>
        <v>ศูนย์การศึกษาพิเศษ เขตการศึกษา 2 (จังหวัดยะลา)</v>
      </c>
      <c r="E447" s="20" t="s">
        <v>3707</v>
      </c>
      <c r="F447" s="20" t="s">
        <v>4280</v>
      </c>
      <c r="G447" s="20" t="s">
        <v>1065</v>
      </c>
      <c r="H447" s="20" t="s">
        <v>2144</v>
      </c>
      <c r="I447" s="20" t="s">
        <v>4274</v>
      </c>
      <c r="J447" s="22">
        <v>6000</v>
      </c>
      <c r="K447" s="22">
        <v>-5999</v>
      </c>
      <c r="L447" s="22">
        <v>1</v>
      </c>
    </row>
    <row r="448" spans="1:12" x14ac:dyDescent="0.35">
      <c r="A448" s="28">
        <v>2000400017</v>
      </c>
      <c r="B448" s="29" t="str">
        <f>VLOOKUP(A448,'[1]หน่วยเบิกจ่าย 544 แห่ง'!$B$2:$C$546,2,FALSE)</f>
        <v>ศูนย์การศึกษาพิเศษ เขตการศึกษา 2 (จังหวัดยะลา)</v>
      </c>
      <c r="C448" s="20">
        <v>2000400017</v>
      </c>
      <c r="D448" s="20" t="str">
        <f>VLOOKUP(C448,'[1]หน่วยเบิกจ่าย 544 แห่ง'!$B$2:$C$546,2,FALSE)</f>
        <v>ศูนย์การศึกษาพิเศษ เขตการศึกษา 2 (จังหวัดยะลา)</v>
      </c>
      <c r="E448" s="20" t="s">
        <v>3707</v>
      </c>
      <c r="F448" s="20" t="s">
        <v>4281</v>
      </c>
      <c r="G448" s="20" t="s">
        <v>201</v>
      </c>
      <c r="H448" s="20" t="s">
        <v>2144</v>
      </c>
      <c r="I448" s="20" t="s">
        <v>4274</v>
      </c>
      <c r="J448" s="22">
        <v>14000</v>
      </c>
      <c r="K448" s="22">
        <v>-1748.79</v>
      </c>
      <c r="L448" s="22">
        <v>12251.21</v>
      </c>
    </row>
    <row r="449" spans="1:12" x14ac:dyDescent="0.35">
      <c r="A449" s="28">
        <v>2000400017</v>
      </c>
      <c r="B449" s="29" t="str">
        <f>VLOOKUP(A449,'[1]หน่วยเบิกจ่าย 544 แห่ง'!$B$2:$C$546,2,FALSE)</f>
        <v>ศูนย์การศึกษาพิเศษ เขตการศึกษา 2 (จังหวัดยะลา)</v>
      </c>
      <c r="C449" s="20">
        <v>2000400017</v>
      </c>
      <c r="D449" s="20" t="str">
        <f>VLOOKUP(C449,'[1]หน่วยเบิกจ่าย 544 แห่ง'!$B$2:$C$546,2,FALSE)</f>
        <v>ศูนย์การศึกษาพิเศษ เขตการศึกษา 2 (จังหวัดยะลา)</v>
      </c>
      <c r="E449" s="20" t="s">
        <v>3707</v>
      </c>
      <c r="F449" s="20" t="s">
        <v>4281</v>
      </c>
      <c r="G449" s="20" t="s">
        <v>1065</v>
      </c>
      <c r="H449" s="20" t="s">
        <v>2144</v>
      </c>
      <c r="I449" s="20" t="s">
        <v>4274</v>
      </c>
      <c r="J449" s="22">
        <v>6000</v>
      </c>
      <c r="K449" s="22">
        <v>-5999</v>
      </c>
      <c r="L449" s="22">
        <v>1</v>
      </c>
    </row>
    <row r="450" spans="1:12" x14ac:dyDescent="0.35">
      <c r="A450" s="28">
        <v>2000400017</v>
      </c>
      <c r="B450" s="29" t="str">
        <f>VLOOKUP(A450,'[1]หน่วยเบิกจ่าย 544 แห่ง'!$B$2:$C$546,2,FALSE)</f>
        <v>ศูนย์การศึกษาพิเศษ เขตการศึกษา 2 (จังหวัดยะลา)</v>
      </c>
      <c r="C450" s="20">
        <v>2000400017</v>
      </c>
      <c r="D450" s="20" t="str">
        <f>VLOOKUP(C450,'[1]หน่วยเบิกจ่าย 544 แห่ง'!$B$2:$C$546,2,FALSE)</f>
        <v>ศูนย์การศึกษาพิเศษ เขตการศึกษา 2 (จังหวัดยะลา)</v>
      </c>
      <c r="E450" s="20" t="s">
        <v>3707</v>
      </c>
      <c r="F450" s="20" t="s">
        <v>4282</v>
      </c>
      <c r="G450" s="20" t="s">
        <v>201</v>
      </c>
      <c r="H450" s="20" t="s">
        <v>2144</v>
      </c>
      <c r="I450" s="20" t="s">
        <v>4274</v>
      </c>
      <c r="J450" s="22">
        <v>14000</v>
      </c>
      <c r="K450" s="22">
        <v>-1748.79</v>
      </c>
      <c r="L450" s="22">
        <v>12251.21</v>
      </c>
    </row>
    <row r="451" spans="1:12" x14ac:dyDescent="0.35">
      <c r="A451" s="28">
        <v>2000400017</v>
      </c>
      <c r="B451" s="29" t="str">
        <f>VLOOKUP(A451,'[1]หน่วยเบิกจ่าย 544 แห่ง'!$B$2:$C$546,2,FALSE)</f>
        <v>ศูนย์การศึกษาพิเศษ เขตการศึกษา 2 (จังหวัดยะลา)</v>
      </c>
      <c r="C451" s="20">
        <v>2000400017</v>
      </c>
      <c r="D451" s="20" t="str">
        <f>VLOOKUP(C451,'[1]หน่วยเบิกจ่าย 544 แห่ง'!$B$2:$C$546,2,FALSE)</f>
        <v>ศูนย์การศึกษาพิเศษ เขตการศึกษา 2 (จังหวัดยะลา)</v>
      </c>
      <c r="E451" s="20" t="s">
        <v>3707</v>
      </c>
      <c r="F451" s="20" t="s">
        <v>4282</v>
      </c>
      <c r="G451" s="20" t="s">
        <v>1065</v>
      </c>
      <c r="H451" s="20" t="s">
        <v>2144</v>
      </c>
      <c r="I451" s="20" t="s">
        <v>4274</v>
      </c>
      <c r="J451" s="22">
        <v>6000</v>
      </c>
      <c r="K451" s="22">
        <v>-5999</v>
      </c>
      <c r="L451" s="22">
        <v>1</v>
      </c>
    </row>
    <row r="452" spans="1:12" x14ac:dyDescent="0.35">
      <c r="A452" s="28">
        <v>2000400017</v>
      </c>
      <c r="B452" s="29" t="str">
        <f>VLOOKUP(A452,'[1]หน่วยเบิกจ่าย 544 แห่ง'!$B$2:$C$546,2,FALSE)</f>
        <v>ศูนย์การศึกษาพิเศษ เขตการศึกษา 2 (จังหวัดยะลา)</v>
      </c>
      <c r="C452" s="20">
        <v>2000400017</v>
      </c>
      <c r="D452" s="20" t="str">
        <f>VLOOKUP(C452,'[1]หน่วยเบิกจ่าย 544 แห่ง'!$B$2:$C$546,2,FALSE)</f>
        <v>ศูนย์การศึกษาพิเศษ เขตการศึกษา 2 (จังหวัดยะลา)</v>
      </c>
      <c r="E452" s="20" t="s">
        <v>3707</v>
      </c>
      <c r="F452" s="20" t="s">
        <v>4283</v>
      </c>
      <c r="G452" s="20" t="s">
        <v>201</v>
      </c>
      <c r="H452" s="20" t="s">
        <v>2144</v>
      </c>
      <c r="I452" s="20" t="s">
        <v>4274</v>
      </c>
      <c r="J452" s="22">
        <v>14000</v>
      </c>
      <c r="K452" s="22">
        <v>-1748.79</v>
      </c>
      <c r="L452" s="22">
        <v>12251.21</v>
      </c>
    </row>
    <row r="453" spans="1:12" x14ac:dyDescent="0.35">
      <c r="A453" s="28">
        <v>2000400017</v>
      </c>
      <c r="B453" s="29" t="str">
        <f>VLOOKUP(A453,'[1]หน่วยเบิกจ่าย 544 แห่ง'!$B$2:$C$546,2,FALSE)</f>
        <v>ศูนย์การศึกษาพิเศษ เขตการศึกษา 2 (จังหวัดยะลา)</v>
      </c>
      <c r="C453" s="20">
        <v>2000400017</v>
      </c>
      <c r="D453" s="20" t="str">
        <f>VLOOKUP(C453,'[1]หน่วยเบิกจ่าย 544 แห่ง'!$B$2:$C$546,2,FALSE)</f>
        <v>ศูนย์การศึกษาพิเศษ เขตการศึกษา 2 (จังหวัดยะลา)</v>
      </c>
      <c r="E453" s="20" t="s">
        <v>3707</v>
      </c>
      <c r="F453" s="20" t="s">
        <v>4283</v>
      </c>
      <c r="G453" s="20" t="s">
        <v>1065</v>
      </c>
      <c r="H453" s="20" t="s">
        <v>2144</v>
      </c>
      <c r="I453" s="20" t="s">
        <v>4274</v>
      </c>
      <c r="J453" s="22">
        <v>6000</v>
      </c>
      <c r="K453" s="22">
        <v>-5999</v>
      </c>
      <c r="L453" s="22">
        <v>1</v>
      </c>
    </row>
    <row r="454" spans="1:12" x14ac:dyDescent="0.35">
      <c r="A454" s="28">
        <v>2000400017</v>
      </c>
      <c r="B454" s="29" t="str">
        <f>VLOOKUP(A454,'[1]หน่วยเบิกจ่าย 544 แห่ง'!$B$2:$C$546,2,FALSE)</f>
        <v>ศูนย์การศึกษาพิเศษ เขตการศึกษา 2 (จังหวัดยะลา)</v>
      </c>
      <c r="C454" s="20">
        <v>2000400017</v>
      </c>
      <c r="D454" s="20" t="str">
        <f>VLOOKUP(C454,'[1]หน่วยเบิกจ่าย 544 แห่ง'!$B$2:$C$546,2,FALSE)</f>
        <v>ศูนย์การศึกษาพิเศษ เขตการศึกษา 2 (จังหวัดยะลา)</v>
      </c>
      <c r="E454" s="20" t="s">
        <v>3707</v>
      </c>
      <c r="F454" s="20" t="s">
        <v>4284</v>
      </c>
      <c r="G454" s="20" t="s">
        <v>201</v>
      </c>
      <c r="H454" s="20" t="s">
        <v>2144</v>
      </c>
      <c r="I454" s="20" t="s">
        <v>4274</v>
      </c>
      <c r="J454" s="22">
        <v>14000</v>
      </c>
      <c r="K454" s="22">
        <v>-1748.79</v>
      </c>
      <c r="L454" s="22">
        <v>12251.21</v>
      </c>
    </row>
    <row r="455" spans="1:12" x14ac:dyDescent="0.35">
      <c r="A455" s="28">
        <v>2000400017</v>
      </c>
      <c r="B455" s="29" t="str">
        <f>VLOOKUP(A455,'[1]หน่วยเบิกจ่าย 544 แห่ง'!$B$2:$C$546,2,FALSE)</f>
        <v>ศูนย์การศึกษาพิเศษ เขตการศึกษา 2 (จังหวัดยะลา)</v>
      </c>
      <c r="C455" s="20">
        <v>2000400017</v>
      </c>
      <c r="D455" s="20" t="str">
        <f>VLOOKUP(C455,'[1]หน่วยเบิกจ่าย 544 แห่ง'!$B$2:$C$546,2,FALSE)</f>
        <v>ศูนย์การศึกษาพิเศษ เขตการศึกษา 2 (จังหวัดยะลา)</v>
      </c>
      <c r="E455" s="20" t="s">
        <v>3707</v>
      </c>
      <c r="F455" s="20" t="s">
        <v>4284</v>
      </c>
      <c r="G455" s="20" t="s">
        <v>1065</v>
      </c>
      <c r="H455" s="20" t="s">
        <v>2144</v>
      </c>
      <c r="I455" s="20" t="s">
        <v>4274</v>
      </c>
      <c r="J455" s="22">
        <v>6000</v>
      </c>
      <c r="K455" s="22">
        <v>-5999</v>
      </c>
      <c r="L455" s="22">
        <v>1</v>
      </c>
    </row>
    <row r="456" spans="1:12" x14ac:dyDescent="0.35">
      <c r="A456" s="28">
        <v>2000400017</v>
      </c>
      <c r="B456" s="29" t="str">
        <f>VLOOKUP(A456,'[1]หน่วยเบิกจ่าย 544 แห่ง'!$B$2:$C$546,2,FALSE)</f>
        <v>ศูนย์การศึกษาพิเศษ เขตการศึกษา 2 (จังหวัดยะลา)</v>
      </c>
      <c r="C456" s="20">
        <v>2000400017</v>
      </c>
      <c r="D456" s="20" t="str">
        <f>VLOOKUP(C456,'[1]หน่วยเบิกจ่าย 544 แห่ง'!$B$2:$C$546,2,FALSE)</f>
        <v>ศูนย์การศึกษาพิเศษ เขตการศึกษา 2 (จังหวัดยะลา)</v>
      </c>
      <c r="E456" s="20" t="s">
        <v>3707</v>
      </c>
      <c r="F456" s="20" t="s">
        <v>4285</v>
      </c>
      <c r="G456" s="20" t="s">
        <v>201</v>
      </c>
      <c r="H456" s="20" t="s">
        <v>2144</v>
      </c>
      <c r="I456" s="20" t="s">
        <v>4274</v>
      </c>
      <c r="J456" s="22">
        <v>14000</v>
      </c>
      <c r="K456" s="22">
        <v>-1748.79</v>
      </c>
      <c r="L456" s="22">
        <v>12251.21</v>
      </c>
    </row>
    <row r="457" spans="1:12" x14ac:dyDescent="0.35">
      <c r="A457" s="28">
        <v>2000400017</v>
      </c>
      <c r="B457" s="29" t="str">
        <f>VLOOKUP(A457,'[1]หน่วยเบิกจ่าย 544 แห่ง'!$B$2:$C$546,2,FALSE)</f>
        <v>ศูนย์การศึกษาพิเศษ เขตการศึกษา 2 (จังหวัดยะลา)</v>
      </c>
      <c r="C457" s="20">
        <v>2000400017</v>
      </c>
      <c r="D457" s="20" t="str">
        <f>VLOOKUP(C457,'[1]หน่วยเบิกจ่าย 544 แห่ง'!$B$2:$C$546,2,FALSE)</f>
        <v>ศูนย์การศึกษาพิเศษ เขตการศึกษา 2 (จังหวัดยะลา)</v>
      </c>
      <c r="E457" s="20" t="s">
        <v>3707</v>
      </c>
      <c r="F457" s="20" t="s">
        <v>4285</v>
      </c>
      <c r="G457" s="20" t="s">
        <v>1065</v>
      </c>
      <c r="H457" s="20" t="s">
        <v>2144</v>
      </c>
      <c r="I457" s="20" t="s">
        <v>4274</v>
      </c>
      <c r="J457" s="22">
        <v>6000</v>
      </c>
      <c r="K457" s="22">
        <v>-5999</v>
      </c>
      <c r="L457" s="22">
        <v>1</v>
      </c>
    </row>
    <row r="458" spans="1:12" x14ac:dyDescent="0.35">
      <c r="A458" s="28">
        <v>2000400017</v>
      </c>
      <c r="B458" s="29" t="str">
        <f>VLOOKUP(A458,'[1]หน่วยเบิกจ่าย 544 แห่ง'!$B$2:$C$546,2,FALSE)</f>
        <v>ศูนย์การศึกษาพิเศษ เขตการศึกษา 2 (จังหวัดยะลา)</v>
      </c>
      <c r="C458" s="20">
        <v>2000400017</v>
      </c>
      <c r="D458" s="20" t="str">
        <f>VLOOKUP(C458,'[1]หน่วยเบิกจ่าย 544 แห่ง'!$B$2:$C$546,2,FALSE)</f>
        <v>ศูนย์การศึกษาพิเศษ เขตการศึกษา 2 (จังหวัดยะลา)</v>
      </c>
      <c r="E458" s="20" t="s">
        <v>3707</v>
      </c>
      <c r="F458" s="20" t="s">
        <v>4286</v>
      </c>
      <c r="G458" s="20" t="s">
        <v>201</v>
      </c>
      <c r="H458" s="20" t="s">
        <v>2144</v>
      </c>
      <c r="I458" s="20" t="s">
        <v>4274</v>
      </c>
      <c r="J458" s="22">
        <v>14000</v>
      </c>
      <c r="K458" s="22">
        <v>-1748.79</v>
      </c>
      <c r="L458" s="22">
        <v>12251.21</v>
      </c>
    </row>
    <row r="459" spans="1:12" x14ac:dyDescent="0.35">
      <c r="A459" s="28">
        <v>2000400017</v>
      </c>
      <c r="B459" s="29" t="str">
        <f>VLOOKUP(A459,'[1]หน่วยเบิกจ่าย 544 แห่ง'!$B$2:$C$546,2,FALSE)</f>
        <v>ศูนย์การศึกษาพิเศษ เขตการศึกษา 2 (จังหวัดยะลา)</v>
      </c>
      <c r="C459" s="20">
        <v>2000400017</v>
      </c>
      <c r="D459" s="20" t="str">
        <f>VLOOKUP(C459,'[1]หน่วยเบิกจ่าย 544 แห่ง'!$B$2:$C$546,2,FALSE)</f>
        <v>ศูนย์การศึกษาพิเศษ เขตการศึกษา 2 (จังหวัดยะลา)</v>
      </c>
      <c r="E459" s="20" t="s">
        <v>3707</v>
      </c>
      <c r="F459" s="20" t="s">
        <v>4286</v>
      </c>
      <c r="G459" s="20" t="s">
        <v>1065</v>
      </c>
      <c r="H459" s="20" t="s">
        <v>2144</v>
      </c>
      <c r="I459" s="20" t="s">
        <v>4274</v>
      </c>
      <c r="J459" s="22">
        <v>6000</v>
      </c>
      <c r="K459" s="22">
        <v>-5999</v>
      </c>
      <c r="L459" s="22">
        <v>1</v>
      </c>
    </row>
    <row r="460" spans="1:12" x14ac:dyDescent="0.35">
      <c r="A460" s="28">
        <v>2000400017</v>
      </c>
      <c r="B460" s="29" t="str">
        <f>VLOOKUP(A460,'[1]หน่วยเบิกจ่าย 544 แห่ง'!$B$2:$C$546,2,FALSE)</f>
        <v>ศูนย์การศึกษาพิเศษ เขตการศึกษา 2 (จังหวัดยะลา)</v>
      </c>
      <c r="C460" s="20">
        <v>2000400017</v>
      </c>
      <c r="D460" s="20" t="str">
        <f>VLOOKUP(C460,'[1]หน่วยเบิกจ่าย 544 แห่ง'!$B$2:$C$546,2,FALSE)</f>
        <v>ศูนย์การศึกษาพิเศษ เขตการศึกษา 2 (จังหวัดยะลา)</v>
      </c>
      <c r="E460" s="20" t="s">
        <v>3707</v>
      </c>
      <c r="F460" s="20" t="s">
        <v>4287</v>
      </c>
      <c r="G460" s="20" t="s">
        <v>201</v>
      </c>
      <c r="H460" s="20" t="s">
        <v>2144</v>
      </c>
      <c r="I460" s="20" t="s">
        <v>4274</v>
      </c>
      <c r="J460" s="22">
        <v>14000</v>
      </c>
      <c r="K460" s="22">
        <v>-1748.79</v>
      </c>
      <c r="L460" s="22">
        <v>12251.21</v>
      </c>
    </row>
    <row r="461" spans="1:12" x14ac:dyDescent="0.35">
      <c r="A461" s="28">
        <v>2000400017</v>
      </c>
      <c r="B461" s="29" t="str">
        <f>VLOOKUP(A461,'[1]หน่วยเบิกจ่าย 544 แห่ง'!$B$2:$C$546,2,FALSE)</f>
        <v>ศูนย์การศึกษาพิเศษ เขตการศึกษา 2 (จังหวัดยะลา)</v>
      </c>
      <c r="C461" s="20">
        <v>2000400017</v>
      </c>
      <c r="D461" s="20" t="str">
        <f>VLOOKUP(C461,'[1]หน่วยเบิกจ่าย 544 แห่ง'!$B$2:$C$546,2,FALSE)</f>
        <v>ศูนย์การศึกษาพิเศษ เขตการศึกษา 2 (จังหวัดยะลา)</v>
      </c>
      <c r="E461" s="20" t="s">
        <v>3707</v>
      </c>
      <c r="F461" s="20" t="s">
        <v>4287</v>
      </c>
      <c r="G461" s="20" t="s">
        <v>1065</v>
      </c>
      <c r="H461" s="20" t="s">
        <v>2144</v>
      </c>
      <c r="I461" s="20" t="s">
        <v>4274</v>
      </c>
      <c r="J461" s="22">
        <v>6000</v>
      </c>
      <c r="K461" s="22">
        <v>-5999</v>
      </c>
      <c r="L461" s="22">
        <v>1</v>
      </c>
    </row>
    <row r="462" spans="1:12" x14ac:dyDescent="0.35">
      <c r="A462" s="28">
        <v>2000400017</v>
      </c>
      <c r="B462" s="29" t="str">
        <f>VLOOKUP(A462,'[1]หน่วยเบิกจ่าย 544 แห่ง'!$B$2:$C$546,2,FALSE)</f>
        <v>ศูนย์การศึกษาพิเศษ เขตการศึกษา 2 (จังหวัดยะลา)</v>
      </c>
      <c r="C462" s="20">
        <v>2000400017</v>
      </c>
      <c r="D462" s="20" t="str">
        <f>VLOOKUP(C462,'[1]หน่วยเบิกจ่าย 544 แห่ง'!$B$2:$C$546,2,FALSE)</f>
        <v>ศูนย์การศึกษาพิเศษ เขตการศึกษา 2 (จังหวัดยะลา)</v>
      </c>
      <c r="E462" s="20" t="s">
        <v>3707</v>
      </c>
      <c r="F462" s="20" t="s">
        <v>4288</v>
      </c>
      <c r="G462" s="20" t="s">
        <v>201</v>
      </c>
      <c r="H462" s="20" t="s">
        <v>2144</v>
      </c>
      <c r="I462" s="20" t="s">
        <v>4274</v>
      </c>
      <c r="J462" s="22">
        <v>14000</v>
      </c>
      <c r="K462" s="22">
        <v>-1748.79</v>
      </c>
      <c r="L462" s="22">
        <v>12251.21</v>
      </c>
    </row>
    <row r="463" spans="1:12" x14ac:dyDescent="0.35">
      <c r="A463" s="28">
        <v>2000400017</v>
      </c>
      <c r="B463" s="29" t="str">
        <f>VLOOKUP(A463,'[1]หน่วยเบิกจ่าย 544 แห่ง'!$B$2:$C$546,2,FALSE)</f>
        <v>ศูนย์การศึกษาพิเศษ เขตการศึกษา 2 (จังหวัดยะลา)</v>
      </c>
      <c r="C463" s="20">
        <v>2000400017</v>
      </c>
      <c r="D463" s="20" t="str">
        <f>VLOOKUP(C463,'[1]หน่วยเบิกจ่าย 544 แห่ง'!$B$2:$C$546,2,FALSE)</f>
        <v>ศูนย์การศึกษาพิเศษ เขตการศึกษา 2 (จังหวัดยะลา)</v>
      </c>
      <c r="E463" s="20" t="s">
        <v>3707</v>
      </c>
      <c r="F463" s="20" t="s">
        <v>4288</v>
      </c>
      <c r="G463" s="20" t="s">
        <v>1065</v>
      </c>
      <c r="H463" s="20" t="s">
        <v>2144</v>
      </c>
      <c r="I463" s="20" t="s">
        <v>4274</v>
      </c>
      <c r="J463" s="22">
        <v>6000</v>
      </c>
      <c r="K463" s="22">
        <v>-5999</v>
      </c>
      <c r="L463" s="22">
        <v>1</v>
      </c>
    </row>
    <row r="464" spans="1:12" x14ac:dyDescent="0.35">
      <c r="A464" s="28">
        <v>2000400017</v>
      </c>
      <c r="B464" s="29" t="str">
        <f>VLOOKUP(A464,'[1]หน่วยเบิกจ่าย 544 แห่ง'!$B$2:$C$546,2,FALSE)</f>
        <v>ศูนย์การศึกษาพิเศษ เขตการศึกษา 2 (จังหวัดยะลา)</v>
      </c>
      <c r="C464" s="20">
        <v>2000400017</v>
      </c>
      <c r="D464" s="20" t="str">
        <f>VLOOKUP(C464,'[1]หน่วยเบิกจ่าย 544 แห่ง'!$B$2:$C$546,2,FALSE)</f>
        <v>ศูนย์การศึกษาพิเศษ เขตการศึกษา 2 (จังหวัดยะลา)</v>
      </c>
      <c r="E464" s="20" t="s">
        <v>3707</v>
      </c>
      <c r="F464" s="20" t="s">
        <v>4289</v>
      </c>
      <c r="G464" s="20" t="s">
        <v>201</v>
      </c>
      <c r="H464" s="20" t="s">
        <v>2144</v>
      </c>
      <c r="I464" s="20" t="s">
        <v>4274</v>
      </c>
      <c r="J464" s="22">
        <v>14000</v>
      </c>
      <c r="K464" s="22">
        <v>-1748.79</v>
      </c>
      <c r="L464" s="22">
        <v>12251.21</v>
      </c>
    </row>
    <row r="465" spans="1:12" x14ac:dyDescent="0.35">
      <c r="A465" s="28">
        <v>2000400017</v>
      </c>
      <c r="B465" s="29" t="str">
        <f>VLOOKUP(A465,'[1]หน่วยเบิกจ่าย 544 แห่ง'!$B$2:$C$546,2,FALSE)</f>
        <v>ศูนย์การศึกษาพิเศษ เขตการศึกษา 2 (จังหวัดยะลา)</v>
      </c>
      <c r="C465" s="20">
        <v>2000400017</v>
      </c>
      <c r="D465" s="20" t="str">
        <f>VLOOKUP(C465,'[1]หน่วยเบิกจ่าย 544 แห่ง'!$B$2:$C$546,2,FALSE)</f>
        <v>ศูนย์การศึกษาพิเศษ เขตการศึกษา 2 (จังหวัดยะลา)</v>
      </c>
      <c r="E465" s="20" t="s">
        <v>3707</v>
      </c>
      <c r="F465" s="20" t="s">
        <v>4289</v>
      </c>
      <c r="G465" s="20" t="s">
        <v>1065</v>
      </c>
      <c r="H465" s="20" t="s">
        <v>2144</v>
      </c>
      <c r="I465" s="20" t="s">
        <v>4274</v>
      </c>
      <c r="J465" s="22">
        <v>6000</v>
      </c>
      <c r="K465" s="22">
        <v>-5999</v>
      </c>
      <c r="L465" s="22">
        <v>1</v>
      </c>
    </row>
    <row r="466" spans="1:12" x14ac:dyDescent="0.35">
      <c r="A466" s="28">
        <v>2000400017</v>
      </c>
      <c r="B466" s="29" t="str">
        <f>VLOOKUP(A466,'[1]หน่วยเบิกจ่าย 544 แห่ง'!$B$2:$C$546,2,FALSE)</f>
        <v>ศูนย์การศึกษาพิเศษ เขตการศึกษา 2 (จังหวัดยะลา)</v>
      </c>
      <c r="C466" s="20">
        <v>2000400017</v>
      </c>
      <c r="D466" s="20" t="str">
        <f>VLOOKUP(C466,'[1]หน่วยเบิกจ่าย 544 แห่ง'!$B$2:$C$546,2,FALSE)</f>
        <v>ศูนย์การศึกษาพิเศษ เขตการศึกษา 2 (จังหวัดยะลา)</v>
      </c>
      <c r="E466" s="20" t="s">
        <v>3707</v>
      </c>
      <c r="F466" s="20" t="s">
        <v>4290</v>
      </c>
      <c r="G466" s="20" t="s">
        <v>201</v>
      </c>
      <c r="H466" s="20" t="s">
        <v>2144</v>
      </c>
      <c r="I466" s="20" t="s">
        <v>4274</v>
      </c>
      <c r="J466" s="22">
        <v>14000</v>
      </c>
      <c r="K466" s="22">
        <v>-1748.79</v>
      </c>
      <c r="L466" s="22">
        <v>12251.21</v>
      </c>
    </row>
    <row r="467" spans="1:12" x14ac:dyDescent="0.35">
      <c r="A467" s="28">
        <v>2000400017</v>
      </c>
      <c r="B467" s="29" t="str">
        <f>VLOOKUP(A467,'[1]หน่วยเบิกจ่าย 544 แห่ง'!$B$2:$C$546,2,FALSE)</f>
        <v>ศูนย์การศึกษาพิเศษ เขตการศึกษา 2 (จังหวัดยะลา)</v>
      </c>
      <c r="C467" s="20">
        <v>2000400017</v>
      </c>
      <c r="D467" s="20" t="str">
        <f>VLOOKUP(C467,'[1]หน่วยเบิกจ่าย 544 แห่ง'!$B$2:$C$546,2,FALSE)</f>
        <v>ศูนย์การศึกษาพิเศษ เขตการศึกษา 2 (จังหวัดยะลา)</v>
      </c>
      <c r="E467" s="20" t="s">
        <v>3707</v>
      </c>
      <c r="F467" s="20" t="s">
        <v>4290</v>
      </c>
      <c r="G467" s="20" t="s">
        <v>1065</v>
      </c>
      <c r="H467" s="20" t="s">
        <v>2144</v>
      </c>
      <c r="I467" s="20" t="s">
        <v>4274</v>
      </c>
      <c r="J467" s="22">
        <v>6000</v>
      </c>
      <c r="K467" s="22">
        <v>-5999</v>
      </c>
      <c r="L467" s="22">
        <v>1</v>
      </c>
    </row>
    <row r="468" spans="1:12" x14ac:dyDescent="0.35">
      <c r="A468" s="28">
        <v>2000400017</v>
      </c>
      <c r="B468" s="29" t="str">
        <f>VLOOKUP(A468,'[1]หน่วยเบิกจ่าย 544 แห่ง'!$B$2:$C$546,2,FALSE)</f>
        <v>ศูนย์การศึกษาพิเศษ เขตการศึกษา 2 (จังหวัดยะลา)</v>
      </c>
      <c r="C468" s="20">
        <v>2000400017</v>
      </c>
      <c r="D468" s="20" t="str">
        <f>VLOOKUP(C468,'[1]หน่วยเบิกจ่าย 544 แห่ง'!$B$2:$C$546,2,FALSE)</f>
        <v>ศูนย์การศึกษาพิเศษ เขตการศึกษา 2 (จังหวัดยะลา)</v>
      </c>
      <c r="E468" s="20" t="s">
        <v>3707</v>
      </c>
      <c r="F468" s="20" t="s">
        <v>4291</v>
      </c>
      <c r="G468" s="20" t="s">
        <v>201</v>
      </c>
      <c r="H468" s="20" t="s">
        <v>2144</v>
      </c>
      <c r="I468" s="20" t="s">
        <v>4274</v>
      </c>
      <c r="J468" s="22">
        <v>14000</v>
      </c>
      <c r="K468" s="22">
        <v>-1748.79</v>
      </c>
      <c r="L468" s="22">
        <v>12251.21</v>
      </c>
    </row>
    <row r="469" spans="1:12" x14ac:dyDescent="0.35">
      <c r="A469" s="28">
        <v>2000400017</v>
      </c>
      <c r="B469" s="29" t="str">
        <f>VLOOKUP(A469,'[1]หน่วยเบิกจ่าย 544 แห่ง'!$B$2:$C$546,2,FALSE)</f>
        <v>ศูนย์การศึกษาพิเศษ เขตการศึกษา 2 (จังหวัดยะลา)</v>
      </c>
      <c r="C469" s="20">
        <v>2000400017</v>
      </c>
      <c r="D469" s="20" t="str">
        <f>VLOOKUP(C469,'[1]หน่วยเบิกจ่าย 544 แห่ง'!$B$2:$C$546,2,FALSE)</f>
        <v>ศูนย์การศึกษาพิเศษ เขตการศึกษา 2 (จังหวัดยะลา)</v>
      </c>
      <c r="E469" s="20" t="s">
        <v>3707</v>
      </c>
      <c r="F469" s="20" t="s">
        <v>4291</v>
      </c>
      <c r="G469" s="20" t="s">
        <v>1065</v>
      </c>
      <c r="H469" s="20" t="s">
        <v>2144</v>
      </c>
      <c r="I469" s="20" t="s">
        <v>4274</v>
      </c>
      <c r="J469" s="22">
        <v>6000</v>
      </c>
      <c r="K469" s="22">
        <v>-5999</v>
      </c>
      <c r="L469" s="22">
        <v>1</v>
      </c>
    </row>
    <row r="470" spans="1:12" x14ac:dyDescent="0.35">
      <c r="A470" s="28">
        <v>2000400017</v>
      </c>
      <c r="B470" s="29" t="str">
        <f>VLOOKUP(A470,'[1]หน่วยเบิกจ่าย 544 แห่ง'!$B$2:$C$546,2,FALSE)</f>
        <v>ศูนย์การศึกษาพิเศษ เขตการศึกษา 2 (จังหวัดยะลา)</v>
      </c>
      <c r="C470" s="20">
        <v>2000400017</v>
      </c>
      <c r="D470" s="20" t="str">
        <f>VLOOKUP(C470,'[1]หน่วยเบิกจ่าย 544 แห่ง'!$B$2:$C$546,2,FALSE)</f>
        <v>ศูนย์การศึกษาพิเศษ เขตการศึกษา 2 (จังหวัดยะลา)</v>
      </c>
      <c r="E470" s="20" t="s">
        <v>3707</v>
      </c>
      <c r="F470" s="20" t="s">
        <v>4292</v>
      </c>
      <c r="G470" s="20" t="s">
        <v>201</v>
      </c>
      <c r="H470" s="20" t="s">
        <v>2144</v>
      </c>
      <c r="I470" s="20" t="s">
        <v>4274</v>
      </c>
      <c r="J470" s="22">
        <v>14000</v>
      </c>
      <c r="K470" s="22">
        <v>-1748.79</v>
      </c>
      <c r="L470" s="22">
        <v>12251.21</v>
      </c>
    </row>
    <row r="471" spans="1:12" x14ac:dyDescent="0.35">
      <c r="A471" s="28">
        <v>2000400017</v>
      </c>
      <c r="B471" s="29" t="str">
        <f>VLOOKUP(A471,'[1]หน่วยเบิกจ่าย 544 แห่ง'!$B$2:$C$546,2,FALSE)</f>
        <v>ศูนย์การศึกษาพิเศษ เขตการศึกษา 2 (จังหวัดยะลา)</v>
      </c>
      <c r="C471" s="20">
        <v>2000400017</v>
      </c>
      <c r="D471" s="20" t="str">
        <f>VLOOKUP(C471,'[1]หน่วยเบิกจ่าย 544 แห่ง'!$B$2:$C$546,2,FALSE)</f>
        <v>ศูนย์การศึกษาพิเศษ เขตการศึกษา 2 (จังหวัดยะลา)</v>
      </c>
      <c r="E471" s="20" t="s">
        <v>3707</v>
      </c>
      <c r="F471" s="20" t="s">
        <v>4292</v>
      </c>
      <c r="G471" s="20" t="s">
        <v>1065</v>
      </c>
      <c r="H471" s="20" t="s">
        <v>2144</v>
      </c>
      <c r="I471" s="20" t="s">
        <v>4274</v>
      </c>
      <c r="J471" s="22">
        <v>6000</v>
      </c>
      <c r="K471" s="22">
        <v>-5999</v>
      </c>
      <c r="L471" s="22">
        <v>1</v>
      </c>
    </row>
    <row r="472" spans="1:12" x14ac:dyDescent="0.35">
      <c r="A472" s="28">
        <v>2000400017</v>
      </c>
      <c r="B472" s="29" t="str">
        <f>VLOOKUP(A472,'[1]หน่วยเบิกจ่าย 544 แห่ง'!$B$2:$C$546,2,FALSE)</f>
        <v>ศูนย์การศึกษาพิเศษ เขตการศึกษา 2 (จังหวัดยะลา)</v>
      </c>
      <c r="C472" s="20">
        <v>2000400017</v>
      </c>
      <c r="D472" s="20" t="str">
        <f>VLOOKUP(C472,'[1]หน่วยเบิกจ่าย 544 แห่ง'!$B$2:$C$546,2,FALSE)</f>
        <v>ศูนย์การศึกษาพิเศษ เขตการศึกษา 2 (จังหวัดยะลา)</v>
      </c>
      <c r="E472" s="20" t="s">
        <v>3707</v>
      </c>
      <c r="F472" s="20" t="s">
        <v>4293</v>
      </c>
      <c r="G472" s="20" t="s">
        <v>201</v>
      </c>
      <c r="H472" s="20" t="s">
        <v>2144</v>
      </c>
      <c r="I472" s="20" t="s">
        <v>4274</v>
      </c>
      <c r="J472" s="22">
        <v>14000</v>
      </c>
      <c r="K472" s="22">
        <v>-1748.79</v>
      </c>
      <c r="L472" s="22">
        <v>12251.21</v>
      </c>
    </row>
    <row r="473" spans="1:12" x14ac:dyDescent="0.35">
      <c r="A473" s="28">
        <v>2000400017</v>
      </c>
      <c r="B473" s="29" t="str">
        <f>VLOOKUP(A473,'[1]หน่วยเบิกจ่าย 544 แห่ง'!$B$2:$C$546,2,FALSE)</f>
        <v>ศูนย์การศึกษาพิเศษ เขตการศึกษา 2 (จังหวัดยะลา)</v>
      </c>
      <c r="C473" s="20">
        <v>2000400017</v>
      </c>
      <c r="D473" s="20" t="str">
        <f>VLOOKUP(C473,'[1]หน่วยเบิกจ่าย 544 แห่ง'!$B$2:$C$546,2,FALSE)</f>
        <v>ศูนย์การศึกษาพิเศษ เขตการศึกษา 2 (จังหวัดยะลา)</v>
      </c>
      <c r="E473" s="20" t="s">
        <v>3707</v>
      </c>
      <c r="F473" s="20" t="s">
        <v>4293</v>
      </c>
      <c r="G473" s="20" t="s">
        <v>1065</v>
      </c>
      <c r="H473" s="20" t="s">
        <v>2144</v>
      </c>
      <c r="I473" s="20" t="s">
        <v>4274</v>
      </c>
      <c r="J473" s="22">
        <v>6000</v>
      </c>
      <c r="K473" s="22">
        <v>-5999</v>
      </c>
      <c r="L473" s="22">
        <v>1</v>
      </c>
    </row>
    <row r="474" spans="1:12" x14ac:dyDescent="0.35">
      <c r="A474" s="28">
        <v>2000400017</v>
      </c>
      <c r="B474" s="29" t="str">
        <f>VLOOKUP(A474,'[1]หน่วยเบิกจ่าย 544 แห่ง'!$B$2:$C$546,2,FALSE)</f>
        <v>ศูนย์การศึกษาพิเศษ เขตการศึกษา 2 (จังหวัดยะลา)</v>
      </c>
      <c r="C474" s="20">
        <v>2000400017</v>
      </c>
      <c r="D474" s="20" t="str">
        <f>VLOOKUP(C474,'[1]หน่วยเบิกจ่าย 544 แห่ง'!$B$2:$C$546,2,FALSE)</f>
        <v>ศูนย์การศึกษาพิเศษ เขตการศึกษา 2 (จังหวัดยะลา)</v>
      </c>
      <c r="E474" s="20" t="s">
        <v>3707</v>
      </c>
      <c r="F474" s="20" t="s">
        <v>4294</v>
      </c>
      <c r="G474" s="20" t="s">
        <v>201</v>
      </c>
      <c r="H474" s="20" t="s">
        <v>2144</v>
      </c>
      <c r="I474" s="20" t="s">
        <v>4295</v>
      </c>
      <c r="J474" s="22">
        <v>18340</v>
      </c>
      <c r="K474" s="22">
        <v>-2290.9299999999998</v>
      </c>
      <c r="L474" s="22">
        <v>16049.07</v>
      </c>
    </row>
    <row r="475" spans="1:12" x14ac:dyDescent="0.35">
      <c r="A475" s="28">
        <v>2000400017</v>
      </c>
      <c r="B475" s="29" t="str">
        <f>VLOOKUP(A475,'[1]หน่วยเบิกจ่าย 544 แห่ง'!$B$2:$C$546,2,FALSE)</f>
        <v>ศูนย์การศึกษาพิเศษ เขตการศึกษา 2 (จังหวัดยะลา)</v>
      </c>
      <c r="C475" s="20">
        <v>2000400017</v>
      </c>
      <c r="D475" s="20" t="str">
        <f>VLOOKUP(C475,'[1]หน่วยเบิกจ่าย 544 แห่ง'!$B$2:$C$546,2,FALSE)</f>
        <v>ศูนย์การศึกษาพิเศษ เขตการศึกษา 2 (จังหวัดยะลา)</v>
      </c>
      <c r="E475" s="20" t="s">
        <v>3707</v>
      </c>
      <c r="F475" s="20" t="s">
        <v>4294</v>
      </c>
      <c r="G475" s="20" t="s">
        <v>1065</v>
      </c>
      <c r="H475" s="20" t="s">
        <v>2144</v>
      </c>
      <c r="I475" s="20" t="s">
        <v>4295</v>
      </c>
      <c r="J475" s="22">
        <v>7860</v>
      </c>
      <c r="K475" s="22">
        <v>-6048.38</v>
      </c>
      <c r="L475" s="22">
        <v>1811.62</v>
      </c>
    </row>
    <row r="476" spans="1:12" x14ac:dyDescent="0.35">
      <c r="A476" s="28">
        <v>2000400017</v>
      </c>
      <c r="B476" s="29" t="str">
        <f>VLOOKUP(A476,'[1]หน่วยเบิกจ่าย 544 แห่ง'!$B$2:$C$546,2,FALSE)</f>
        <v>ศูนย์การศึกษาพิเศษ เขตการศึกษา 2 (จังหวัดยะลา)</v>
      </c>
      <c r="C476" s="20">
        <v>2000400017</v>
      </c>
      <c r="D476" s="20" t="str">
        <f>VLOOKUP(C476,'[1]หน่วยเบิกจ่าย 544 แห่ง'!$B$2:$C$546,2,FALSE)</f>
        <v>ศูนย์การศึกษาพิเศษ เขตการศึกษา 2 (จังหวัดยะลา)</v>
      </c>
      <c r="E476" s="20" t="s">
        <v>3707</v>
      </c>
      <c r="F476" s="20" t="s">
        <v>4296</v>
      </c>
      <c r="G476" s="20" t="s">
        <v>201</v>
      </c>
      <c r="H476" s="20" t="s">
        <v>2144</v>
      </c>
      <c r="I476" s="20" t="s">
        <v>4297</v>
      </c>
      <c r="J476" s="22">
        <v>9772</v>
      </c>
      <c r="K476" s="22">
        <v>-1220.6600000000001</v>
      </c>
      <c r="L476" s="22">
        <v>8551.34</v>
      </c>
    </row>
    <row r="477" spans="1:12" x14ac:dyDescent="0.35">
      <c r="A477" s="28">
        <v>2000400017</v>
      </c>
      <c r="B477" s="29" t="str">
        <f>VLOOKUP(A477,'[1]หน่วยเบิกจ่าย 544 แห่ง'!$B$2:$C$546,2,FALSE)</f>
        <v>ศูนย์การศึกษาพิเศษ เขตการศึกษา 2 (จังหวัดยะลา)</v>
      </c>
      <c r="C477" s="20">
        <v>2000400017</v>
      </c>
      <c r="D477" s="20" t="str">
        <f>VLOOKUP(C477,'[1]หน่วยเบิกจ่าย 544 แห่ง'!$B$2:$C$546,2,FALSE)</f>
        <v>ศูนย์การศึกษาพิเศษ เขตการศึกษา 2 (จังหวัดยะลา)</v>
      </c>
      <c r="E477" s="20" t="s">
        <v>3707</v>
      </c>
      <c r="F477" s="20" t="s">
        <v>4296</v>
      </c>
      <c r="G477" s="20" t="s">
        <v>1065</v>
      </c>
      <c r="H477" s="20" t="s">
        <v>2144</v>
      </c>
      <c r="I477" s="20" t="s">
        <v>4297</v>
      </c>
      <c r="J477" s="22">
        <v>4188</v>
      </c>
      <c r="K477" s="22">
        <v>-4187</v>
      </c>
      <c r="L477" s="22">
        <v>1</v>
      </c>
    </row>
    <row r="478" spans="1:12" x14ac:dyDescent="0.35">
      <c r="A478" s="28">
        <v>2000400017</v>
      </c>
      <c r="B478" s="29" t="str">
        <f>VLOOKUP(A478,'[1]หน่วยเบิกจ่าย 544 แห่ง'!$B$2:$C$546,2,FALSE)</f>
        <v>ศูนย์การศึกษาพิเศษ เขตการศึกษา 2 (จังหวัดยะลา)</v>
      </c>
      <c r="C478" s="20">
        <v>2000400017</v>
      </c>
      <c r="D478" s="20" t="str">
        <f>VLOOKUP(C478,'[1]หน่วยเบิกจ่าย 544 แห่ง'!$B$2:$C$546,2,FALSE)</f>
        <v>ศูนย์การศึกษาพิเศษ เขตการศึกษา 2 (จังหวัดยะลา)</v>
      </c>
      <c r="E478" s="20" t="s">
        <v>3707</v>
      </c>
      <c r="F478" s="20" t="s">
        <v>4298</v>
      </c>
      <c r="G478" s="20" t="s">
        <v>201</v>
      </c>
      <c r="H478" s="20" t="s">
        <v>2144</v>
      </c>
      <c r="I478" s="20" t="s">
        <v>4299</v>
      </c>
      <c r="J478" s="22">
        <v>9772</v>
      </c>
      <c r="K478" s="22">
        <v>-1220.6600000000001</v>
      </c>
      <c r="L478" s="22">
        <v>8551.34</v>
      </c>
    </row>
    <row r="479" spans="1:12" x14ac:dyDescent="0.35">
      <c r="A479" s="28">
        <v>2000400017</v>
      </c>
      <c r="B479" s="29" t="str">
        <f>VLOOKUP(A479,'[1]หน่วยเบิกจ่าย 544 แห่ง'!$B$2:$C$546,2,FALSE)</f>
        <v>ศูนย์การศึกษาพิเศษ เขตการศึกษา 2 (จังหวัดยะลา)</v>
      </c>
      <c r="C479" s="20">
        <v>2000400017</v>
      </c>
      <c r="D479" s="20" t="str">
        <f>VLOOKUP(C479,'[1]หน่วยเบิกจ่าย 544 แห่ง'!$B$2:$C$546,2,FALSE)</f>
        <v>ศูนย์การศึกษาพิเศษ เขตการศึกษา 2 (จังหวัดยะลา)</v>
      </c>
      <c r="E479" s="20" t="s">
        <v>3707</v>
      </c>
      <c r="F479" s="20" t="s">
        <v>4298</v>
      </c>
      <c r="G479" s="20" t="s">
        <v>1065</v>
      </c>
      <c r="H479" s="20" t="s">
        <v>2144</v>
      </c>
      <c r="I479" s="20" t="s">
        <v>4299</v>
      </c>
      <c r="J479" s="22">
        <v>4188</v>
      </c>
      <c r="K479" s="22">
        <v>-4187</v>
      </c>
      <c r="L479" s="22">
        <v>1</v>
      </c>
    </row>
    <row r="480" spans="1:12" x14ac:dyDescent="0.35">
      <c r="A480" s="28">
        <v>2000400017</v>
      </c>
      <c r="B480" s="29" t="str">
        <f>VLOOKUP(A480,'[1]หน่วยเบิกจ่าย 544 แห่ง'!$B$2:$C$546,2,FALSE)</f>
        <v>ศูนย์การศึกษาพิเศษ เขตการศึกษา 2 (จังหวัดยะลา)</v>
      </c>
      <c r="C480" s="20">
        <v>2000400017</v>
      </c>
      <c r="D480" s="20" t="str">
        <f>VLOOKUP(C480,'[1]หน่วยเบิกจ่าย 544 แห่ง'!$B$2:$C$546,2,FALSE)</f>
        <v>ศูนย์การศึกษาพิเศษ เขตการศึกษา 2 (จังหวัดยะลา)</v>
      </c>
      <c r="E480" s="20" t="s">
        <v>3707</v>
      </c>
      <c r="F480" s="20" t="s">
        <v>4300</v>
      </c>
      <c r="G480" s="20" t="s">
        <v>201</v>
      </c>
      <c r="H480" s="20" t="s">
        <v>2144</v>
      </c>
      <c r="I480" s="20" t="s">
        <v>4301</v>
      </c>
      <c r="J480" s="22">
        <v>18340</v>
      </c>
      <c r="K480" s="22">
        <v>-2290.9299999999998</v>
      </c>
      <c r="L480" s="22">
        <v>16049.07</v>
      </c>
    </row>
    <row r="481" spans="1:12" x14ac:dyDescent="0.35">
      <c r="A481" s="28">
        <v>2000400017</v>
      </c>
      <c r="B481" s="29" t="str">
        <f>VLOOKUP(A481,'[1]หน่วยเบิกจ่าย 544 แห่ง'!$B$2:$C$546,2,FALSE)</f>
        <v>ศูนย์การศึกษาพิเศษ เขตการศึกษา 2 (จังหวัดยะลา)</v>
      </c>
      <c r="C481" s="20">
        <v>2000400017</v>
      </c>
      <c r="D481" s="20" t="str">
        <f>VLOOKUP(C481,'[1]หน่วยเบิกจ่าย 544 แห่ง'!$B$2:$C$546,2,FALSE)</f>
        <v>ศูนย์การศึกษาพิเศษ เขตการศึกษา 2 (จังหวัดยะลา)</v>
      </c>
      <c r="E481" s="20" t="s">
        <v>3707</v>
      </c>
      <c r="F481" s="20" t="s">
        <v>4300</v>
      </c>
      <c r="G481" s="20" t="s">
        <v>1065</v>
      </c>
      <c r="H481" s="20" t="s">
        <v>2144</v>
      </c>
      <c r="I481" s="20" t="s">
        <v>4301</v>
      </c>
      <c r="J481" s="22">
        <v>7860</v>
      </c>
      <c r="K481" s="22">
        <v>-7859</v>
      </c>
      <c r="L481" s="22">
        <v>1</v>
      </c>
    </row>
    <row r="482" spans="1:12" x14ac:dyDescent="0.35">
      <c r="A482" s="24"/>
      <c r="B482" s="23"/>
      <c r="C482" s="23"/>
      <c r="D482" s="23"/>
      <c r="E482" s="23"/>
      <c r="F482" s="23"/>
      <c r="G482" s="23"/>
      <c r="H482" s="23"/>
      <c r="I482" s="25" t="s">
        <v>119</v>
      </c>
      <c r="J482" s="26">
        <f>SUM(J6:J481)</f>
        <v>30316206.23</v>
      </c>
      <c r="K482" s="26">
        <f t="shared" ref="K482:L482" si="0">SUM(K6:K481)</f>
        <v>-19347994.17999994</v>
      </c>
      <c r="L482" s="26">
        <f t="shared" si="0"/>
        <v>10968212.050000025</v>
      </c>
    </row>
  </sheetData>
  <autoFilter ref="A5:L481" xr:uid="{00000000-0009-0000-0000-00000E000000}"/>
  <mergeCells count="4">
    <mergeCell ref="A1:L1"/>
    <mergeCell ref="A2:L2"/>
    <mergeCell ref="A3:L3"/>
    <mergeCell ref="C4:J4"/>
  </mergeCells>
  <pageMargins left="0.33" right="0.16" top="0.53" bottom="0.53" header="0.31496062992125984" footer="0.31496062992125984"/>
  <pageSetup paperSize="9"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30"/>
  <sheetViews>
    <sheetView topLeftCell="A116" workbookViewId="0">
      <selection activeCell="G17" sqref="G17"/>
    </sheetView>
  </sheetViews>
  <sheetFormatPr defaultColWidth="9.140625" defaultRowHeight="21" x14ac:dyDescent="0.35"/>
  <cols>
    <col min="1" max="1" width="19" style="6" bestFit="1" customWidth="1"/>
    <col min="2" max="2" width="40.85546875" style="1" customWidth="1"/>
    <col min="3" max="3" width="15.42578125" style="1" bestFit="1" customWidth="1"/>
    <col min="4" max="4" width="46.5703125" style="1" bestFit="1" customWidth="1"/>
    <col min="5" max="5" width="15.42578125" style="1" bestFit="1" customWidth="1"/>
    <col min="6" max="6" width="13.140625" style="1" bestFit="1" customWidth="1"/>
    <col min="7" max="7" width="8.140625" style="1" bestFit="1" customWidth="1"/>
    <col min="8" max="8" width="12.28515625" style="1" bestFit="1" customWidth="1"/>
    <col min="9" max="9" width="45.85546875" style="1" bestFit="1" customWidth="1"/>
    <col min="10" max="10" width="13.85546875" style="1" bestFit="1" customWidth="1"/>
    <col min="11" max="11" width="15.5703125" style="1" bestFit="1" customWidth="1"/>
    <col min="12" max="12" width="17.85546875" style="1" bestFit="1" customWidth="1"/>
    <col min="13" max="16384" width="9.140625" style="1"/>
  </cols>
  <sheetData>
    <row r="1" spans="1:12" x14ac:dyDescent="0.35">
      <c r="A1" s="82" t="s">
        <v>4302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35">
      <c r="A2" s="82" t="s">
        <v>1438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35">
      <c r="A3" s="88" t="s">
        <v>1437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35">
      <c r="C4" s="89"/>
      <c r="D4" s="88"/>
      <c r="E4" s="90"/>
      <c r="F4" s="90"/>
      <c r="G4" s="90"/>
      <c r="H4" s="90"/>
      <c r="I4" s="90"/>
      <c r="J4" s="90"/>
      <c r="K4" s="30"/>
      <c r="L4" s="30"/>
    </row>
    <row r="5" spans="1:12" x14ac:dyDescent="0.35">
      <c r="A5" s="2" t="s">
        <v>0</v>
      </c>
      <c r="B5" s="2" t="s">
        <v>1</v>
      </c>
      <c r="C5" s="19" t="s">
        <v>1436</v>
      </c>
      <c r="D5" s="19" t="s">
        <v>2573</v>
      </c>
      <c r="E5" s="19" t="s">
        <v>1435</v>
      </c>
      <c r="F5" s="19" t="s">
        <v>1434</v>
      </c>
      <c r="G5" s="19" t="s">
        <v>1433</v>
      </c>
      <c r="H5" s="19" t="s">
        <v>1432</v>
      </c>
      <c r="I5" s="19" t="s">
        <v>1431</v>
      </c>
      <c r="J5" s="19" t="s">
        <v>1428</v>
      </c>
      <c r="K5" s="19" t="s">
        <v>1430</v>
      </c>
      <c r="L5" s="19" t="s">
        <v>1429</v>
      </c>
    </row>
    <row r="6" spans="1:12" x14ac:dyDescent="0.35">
      <c r="A6" s="28">
        <v>2000400030</v>
      </c>
      <c r="B6" s="23" t="str">
        <f>VLOOKUP(A6,'[1]หน่วยเบิกจ่าย 544 แห่ง'!$B$2:$C$546,2,FALSE)</f>
        <v>ศูนย์การศึกษาพิเศษ ประจำจังหวัดสมุทรปราการ</v>
      </c>
      <c r="C6" s="20">
        <v>2000400030</v>
      </c>
      <c r="D6" s="20" t="str">
        <f>VLOOKUP(C6,'[1]หน่วยเบิกจ่าย 544 แห่ง'!$B$2:$C$546,2,FALSE)</f>
        <v>ศูนย์การศึกษาพิเศษ ประจำจังหวัดสมุทรปราการ</v>
      </c>
      <c r="E6" s="20" t="s">
        <v>4303</v>
      </c>
      <c r="F6" s="20" t="s">
        <v>4304</v>
      </c>
      <c r="G6" s="20" t="s">
        <v>201</v>
      </c>
      <c r="H6" s="20" t="s">
        <v>4305</v>
      </c>
      <c r="I6" s="20" t="s">
        <v>4306</v>
      </c>
      <c r="J6" s="22">
        <v>1120000</v>
      </c>
      <c r="K6" s="22">
        <v>-1119999</v>
      </c>
      <c r="L6" s="22">
        <v>1</v>
      </c>
    </row>
    <row r="7" spans="1:12" x14ac:dyDescent="0.35">
      <c r="A7" s="28">
        <v>2000400030</v>
      </c>
      <c r="B7" s="23" t="str">
        <f>VLOOKUP(A7,'[1]หน่วยเบิกจ่าย 544 แห่ง'!$B$2:$C$546,2,FALSE)</f>
        <v>ศูนย์การศึกษาพิเศษ ประจำจังหวัดสมุทรปราการ</v>
      </c>
      <c r="C7" s="20">
        <v>2000400030</v>
      </c>
      <c r="D7" s="20" t="str">
        <f>VLOOKUP(C7,'[1]หน่วยเบิกจ่าย 544 แห่ง'!$B$2:$C$546,2,FALSE)</f>
        <v>ศูนย์การศึกษาพิเศษ ประจำจังหวัดสมุทรปราการ</v>
      </c>
      <c r="E7" s="20" t="s">
        <v>4303</v>
      </c>
      <c r="F7" s="20" t="s">
        <v>4307</v>
      </c>
      <c r="G7" s="20" t="s">
        <v>201</v>
      </c>
      <c r="H7" s="20" t="s">
        <v>4308</v>
      </c>
      <c r="I7" s="20" t="s">
        <v>4309</v>
      </c>
      <c r="J7" s="22">
        <v>695959</v>
      </c>
      <c r="K7" s="22">
        <v>-695958</v>
      </c>
      <c r="L7" s="22">
        <v>1</v>
      </c>
    </row>
    <row r="8" spans="1:12" x14ac:dyDescent="0.35">
      <c r="A8" s="28">
        <v>2000400030</v>
      </c>
      <c r="B8" s="23" t="str">
        <f>VLOOKUP(A8,'[1]หน่วยเบิกจ่าย 544 แห่ง'!$B$2:$C$546,2,FALSE)</f>
        <v>ศูนย์การศึกษาพิเศษ ประจำจังหวัดสมุทรปราการ</v>
      </c>
      <c r="C8" s="20">
        <v>2000400030</v>
      </c>
      <c r="D8" s="20" t="str">
        <f>VLOOKUP(C8,'[1]หน่วยเบิกจ่าย 544 แห่ง'!$B$2:$C$546,2,FALSE)</f>
        <v>ศูนย์การศึกษาพิเศษ ประจำจังหวัดสมุทรปราการ</v>
      </c>
      <c r="E8" s="20" t="s">
        <v>4303</v>
      </c>
      <c r="F8" s="20" t="s">
        <v>4310</v>
      </c>
      <c r="G8" s="20" t="s">
        <v>201</v>
      </c>
      <c r="H8" s="20" t="s">
        <v>4311</v>
      </c>
      <c r="I8" s="20" t="s">
        <v>4312</v>
      </c>
      <c r="J8" s="22">
        <v>2009898</v>
      </c>
      <c r="K8" s="22">
        <v>-1672169.24</v>
      </c>
      <c r="L8" s="22">
        <v>337728.76</v>
      </c>
    </row>
    <row r="9" spans="1:12" x14ac:dyDescent="0.35">
      <c r="A9" s="28">
        <v>2000400833</v>
      </c>
      <c r="B9" s="23" t="str">
        <f>VLOOKUP(A9,'[1]หน่วยเบิกจ่าย 544 แห่ง'!$B$2:$C$546,2,FALSE)</f>
        <v>โรงเรียนวิทยาศาสตร์จุฬาภรณราชวิทยาลัยลพบุรี</v>
      </c>
      <c r="C9" s="20">
        <v>2000400833</v>
      </c>
      <c r="D9" s="20" t="str">
        <f>VLOOKUP(C9,'[1]หน่วยเบิกจ่าย 544 แห่ง'!$B$2:$C$546,2,FALSE)</f>
        <v>โรงเรียนวิทยาศาสตร์จุฬาภรณราชวิทยาลัยลพบุรี</v>
      </c>
      <c r="E9" s="20" t="s">
        <v>4303</v>
      </c>
      <c r="F9" s="20" t="s">
        <v>4313</v>
      </c>
      <c r="G9" s="20" t="s">
        <v>201</v>
      </c>
      <c r="H9" s="20" t="s">
        <v>4314</v>
      </c>
      <c r="I9" s="20" t="s">
        <v>4315</v>
      </c>
      <c r="J9" s="22">
        <v>200000</v>
      </c>
      <c r="K9" s="22">
        <v>-6826.04</v>
      </c>
      <c r="L9" s="22">
        <v>193173.96</v>
      </c>
    </row>
    <row r="10" spans="1:12" x14ac:dyDescent="0.35">
      <c r="A10" s="28">
        <v>2000400833</v>
      </c>
      <c r="B10" s="23" t="str">
        <f>VLOOKUP(A10,'[1]หน่วยเบิกจ่าย 544 แห่ง'!$B$2:$C$546,2,FALSE)</f>
        <v>โรงเรียนวิทยาศาสตร์จุฬาภรณราชวิทยาลัยลพบุรี</v>
      </c>
      <c r="C10" s="20">
        <v>2000400833</v>
      </c>
      <c r="D10" s="20" t="str">
        <f>VLOOKUP(C10,'[1]หน่วยเบิกจ่าย 544 แห่ง'!$B$2:$C$546,2,FALSE)</f>
        <v>โรงเรียนวิทยาศาสตร์จุฬาภรณราชวิทยาลัยลพบุรี</v>
      </c>
      <c r="E10" s="20" t="s">
        <v>4303</v>
      </c>
      <c r="F10" s="20" t="s">
        <v>4316</v>
      </c>
      <c r="G10" s="20" t="s">
        <v>201</v>
      </c>
      <c r="H10" s="20" t="s">
        <v>4317</v>
      </c>
      <c r="I10" s="20" t="s">
        <v>4318</v>
      </c>
      <c r="J10" s="22">
        <v>3000000</v>
      </c>
      <c r="K10" s="22">
        <v>-104234.79</v>
      </c>
      <c r="L10" s="22">
        <v>2895765.21</v>
      </c>
    </row>
    <row r="11" spans="1:12" x14ac:dyDescent="0.35">
      <c r="A11" s="28">
        <v>2000400522</v>
      </c>
      <c r="B11" s="23" t="str">
        <f>VLOOKUP(A11,'[1]หน่วยเบิกจ่าย 544 แห่ง'!$B$2:$C$546,2,FALSE)</f>
        <v>โรงเรียนราชประชานุเคราะห์ 46</v>
      </c>
      <c r="C11" s="20">
        <v>2000400522</v>
      </c>
      <c r="D11" s="20" t="str">
        <f>VLOOKUP(C11,'[1]หน่วยเบิกจ่าย 544 แห่ง'!$B$2:$C$546,2,FALSE)</f>
        <v>โรงเรียนราชประชานุเคราะห์ 46</v>
      </c>
      <c r="E11" s="20" t="s">
        <v>4303</v>
      </c>
      <c r="F11" s="20" t="s">
        <v>4319</v>
      </c>
      <c r="G11" s="20" t="s">
        <v>201</v>
      </c>
      <c r="H11" s="20" t="s">
        <v>4320</v>
      </c>
      <c r="I11" s="20" t="s">
        <v>4321</v>
      </c>
      <c r="J11" s="22">
        <v>190950</v>
      </c>
      <c r="K11" s="22">
        <v>-5196.63</v>
      </c>
      <c r="L11" s="22">
        <v>185753.37</v>
      </c>
    </row>
    <row r="12" spans="1:12" x14ac:dyDescent="0.35">
      <c r="A12" s="28">
        <v>2000400522</v>
      </c>
      <c r="B12" s="23" t="str">
        <f>VLOOKUP(A12,'[1]หน่วยเบิกจ่าย 544 แห่ง'!$B$2:$C$546,2,FALSE)</f>
        <v>โรงเรียนราชประชานุเคราะห์ 46</v>
      </c>
      <c r="C12" s="20">
        <v>2000400522</v>
      </c>
      <c r="D12" s="20" t="str">
        <f>VLOOKUP(C12,'[1]หน่วยเบิกจ่าย 544 แห่ง'!$B$2:$C$546,2,FALSE)</f>
        <v>โรงเรียนราชประชานุเคราะห์ 46</v>
      </c>
      <c r="E12" s="20" t="s">
        <v>4303</v>
      </c>
      <c r="F12" s="20" t="s">
        <v>4322</v>
      </c>
      <c r="G12" s="20" t="s">
        <v>201</v>
      </c>
      <c r="H12" s="20" t="s">
        <v>4323</v>
      </c>
      <c r="I12" s="20" t="s">
        <v>4324</v>
      </c>
      <c r="J12" s="22">
        <v>190950</v>
      </c>
      <c r="K12" s="22">
        <v>-7149.72</v>
      </c>
      <c r="L12" s="22">
        <v>183800.28</v>
      </c>
    </row>
    <row r="13" spans="1:12" x14ac:dyDescent="0.35">
      <c r="A13" s="28">
        <v>2000400328</v>
      </c>
      <c r="B13" s="23" t="str">
        <f>VLOOKUP(A13,'[1]หน่วยเบิกจ่าย 544 แห่ง'!$B$2:$C$546,2,FALSE)</f>
        <v xml:space="preserve">สพป.ชลบุรี เขต 3 </v>
      </c>
      <c r="C13" s="20">
        <v>2000400328</v>
      </c>
      <c r="D13" s="20" t="str">
        <f>VLOOKUP(C13,'[1]หน่วยเบิกจ่าย 544 แห่ง'!$B$2:$C$546,2,FALSE)</f>
        <v xml:space="preserve">สพป.ชลบุรี เขต 3 </v>
      </c>
      <c r="E13" s="20" t="s">
        <v>4303</v>
      </c>
      <c r="F13" s="20" t="s">
        <v>4325</v>
      </c>
      <c r="G13" s="20" t="s">
        <v>201</v>
      </c>
      <c r="H13" s="20" t="s">
        <v>4326</v>
      </c>
      <c r="I13" s="20" t="s">
        <v>4327</v>
      </c>
      <c r="J13" s="22">
        <v>499000</v>
      </c>
      <c r="K13" s="22">
        <v>-68536.289999999994</v>
      </c>
      <c r="L13" s="22">
        <v>430463.71</v>
      </c>
    </row>
    <row r="14" spans="1:12" x14ac:dyDescent="0.35">
      <c r="A14" s="28">
        <v>2000400117</v>
      </c>
      <c r="B14" s="23" t="str">
        <f>VLOOKUP(A14,'[1]หน่วยเบิกจ่าย 544 แห่ง'!$B$2:$C$546,2,FALSE)</f>
        <v>โรงเรียนระยองปัญญานุกูล</v>
      </c>
      <c r="C14" s="20">
        <v>2000400117</v>
      </c>
      <c r="D14" s="20" t="str">
        <f>VLOOKUP(C14,'[1]หน่วยเบิกจ่าย 544 แห่ง'!$B$2:$C$546,2,FALSE)</f>
        <v>โรงเรียนระยองปัญญานุกูล</v>
      </c>
      <c r="E14" s="20" t="s">
        <v>4303</v>
      </c>
      <c r="F14" s="20" t="s">
        <v>4328</v>
      </c>
      <c r="G14" s="20" t="s">
        <v>201</v>
      </c>
      <c r="H14" s="20" t="s">
        <v>4329</v>
      </c>
      <c r="I14" s="20" t="s">
        <v>4330</v>
      </c>
      <c r="J14" s="22">
        <v>127000</v>
      </c>
      <c r="K14" s="22">
        <v>-34823.19</v>
      </c>
      <c r="L14" s="22">
        <v>92176.81</v>
      </c>
    </row>
    <row r="15" spans="1:12" x14ac:dyDescent="0.35">
      <c r="A15" s="28">
        <v>2000400117</v>
      </c>
      <c r="B15" s="23" t="str">
        <f>VLOOKUP(A15,'[1]หน่วยเบิกจ่าย 544 แห่ง'!$B$2:$C$546,2,FALSE)</f>
        <v>โรงเรียนระยองปัญญานุกูล</v>
      </c>
      <c r="C15" s="20">
        <v>2000400117</v>
      </c>
      <c r="D15" s="20" t="str">
        <f>VLOOKUP(C15,'[1]หน่วยเบิกจ่าย 544 แห่ง'!$B$2:$C$546,2,FALSE)</f>
        <v>โรงเรียนระยองปัญญานุกูล</v>
      </c>
      <c r="E15" s="20" t="s">
        <v>4303</v>
      </c>
      <c r="F15" s="20" t="s">
        <v>4331</v>
      </c>
      <c r="G15" s="20" t="s">
        <v>201</v>
      </c>
      <c r="H15" s="20" t="s">
        <v>1733</v>
      </c>
      <c r="I15" s="20" t="s">
        <v>4332</v>
      </c>
      <c r="J15" s="22">
        <v>129500</v>
      </c>
      <c r="K15" s="22">
        <v>-35676.230000000003</v>
      </c>
      <c r="L15" s="22">
        <v>93823.77</v>
      </c>
    </row>
    <row r="16" spans="1:12" x14ac:dyDescent="0.35">
      <c r="A16" s="28">
        <v>2000400117</v>
      </c>
      <c r="B16" s="23" t="str">
        <f>VLOOKUP(A16,'[1]หน่วยเบิกจ่าย 544 แห่ง'!$B$2:$C$546,2,FALSE)</f>
        <v>โรงเรียนระยองปัญญานุกูล</v>
      </c>
      <c r="C16" s="20">
        <v>2000400117</v>
      </c>
      <c r="D16" s="20" t="str">
        <f>VLOOKUP(C16,'[1]หน่วยเบิกจ่าย 544 แห่ง'!$B$2:$C$546,2,FALSE)</f>
        <v>โรงเรียนระยองปัญญานุกูล</v>
      </c>
      <c r="E16" s="20" t="s">
        <v>4303</v>
      </c>
      <c r="F16" s="20" t="s">
        <v>4333</v>
      </c>
      <c r="G16" s="20" t="s">
        <v>201</v>
      </c>
      <c r="H16" s="20" t="s">
        <v>1730</v>
      </c>
      <c r="I16" s="20" t="s">
        <v>4334</v>
      </c>
      <c r="J16" s="22">
        <v>104200</v>
      </c>
      <c r="K16" s="22">
        <v>-27012.14</v>
      </c>
      <c r="L16" s="22">
        <v>77187.86</v>
      </c>
    </row>
    <row r="17" spans="1:12" x14ac:dyDescent="0.35">
      <c r="A17" s="28">
        <v>2000400520</v>
      </c>
      <c r="B17" s="23" t="str">
        <f>VLOOKUP(A17,'[1]หน่วยเบิกจ่าย 544 แห่ง'!$B$2:$C$546,2,FALSE)</f>
        <v>โรงเรียนราชประชานุเคราะห์ 48</v>
      </c>
      <c r="C17" s="20">
        <v>2000400520</v>
      </c>
      <c r="D17" s="20" t="str">
        <f>VLOOKUP(C17,'[1]หน่วยเบิกจ่าย 544 แห่ง'!$B$2:$C$546,2,FALSE)</f>
        <v>โรงเรียนราชประชานุเคราะห์ 48</v>
      </c>
      <c r="E17" s="20" t="s">
        <v>4303</v>
      </c>
      <c r="F17" s="20" t="s">
        <v>4335</v>
      </c>
      <c r="G17" s="20" t="s">
        <v>201</v>
      </c>
      <c r="H17" s="20" t="s">
        <v>4336</v>
      </c>
      <c r="I17" s="20" t="s">
        <v>4337</v>
      </c>
      <c r="J17" s="22">
        <v>1800000</v>
      </c>
      <c r="K17" s="22">
        <v>-1799999</v>
      </c>
      <c r="L17" s="22">
        <v>1</v>
      </c>
    </row>
    <row r="18" spans="1:12" x14ac:dyDescent="0.35">
      <c r="A18" s="28">
        <v>2000400520</v>
      </c>
      <c r="B18" s="23" t="str">
        <f>VLOOKUP(A18,'[1]หน่วยเบิกจ่าย 544 แห่ง'!$B$2:$C$546,2,FALSE)</f>
        <v>โรงเรียนราชประชานุเคราะห์ 48</v>
      </c>
      <c r="C18" s="20">
        <v>2000400520</v>
      </c>
      <c r="D18" s="20" t="str">
        <f>VLOOKUP(C18,'[1]หน่วยเบิกจ่าย 544 แห่ง'!$B$2:$C$546,2,FALSE)</f>
        <v>โรงเรียนราชประชานุเคราะห์ 48</v>
      </c>
      <c r="E18" s="20" t="s">
        <v>4303</v>
      </c>
      <c r="F18" s="20" t="s">
        <v>4338</v>
      </c>
      <c r="G18" s="20" t="s">
        <v>201</v>
      </c>
      <c r="H18" s="20" t="s">
        <v>4339</v>
      </c>
      <c r="I18" s="20" t="s">
        <v>4340</v>
      </c>
      <c r="J18" s="22">
        <v>500000</v>
      </c>
      <c r="K18" s="22">
        <v>-499999</v>
      </c>
      <c r="L18" s="22">
        <v>1</v>
      </c>
    </row>
    <row r="19" spans="1:12" x14ac:dyDescent="0.35">
      <c r="A19" s="28">
        <v>2000400520</v>
      </c>
      <c r="B19" s="23" t="str">
        <f>VLOOKUP(A19,'[1]หน่วยเบิกจ่าย 544 แห่ง'!$B$2:$C$546,2,FALSE)</f>
        <v>โรงเรียนราชประชานุเคราะห์ 48</v>
      </c>
      <c r="C19" s="20">
        <v>2000400520</v>
      </c>
      <c r="D19" s="20" t="str">
        <f>VLOOKUP(C19,'[1]หน่วยเบิกจ่าย 544 แห่ง'!$B$2:$C$546,2,FALSE)</f>
        <v>โรงเรียนราชประชานุเคราะห์ 48</v>
      </c>
      <c r="E19" s="20" t="s">
        <v>4303</v>
      </c>
      <c r="F19" s="20" t="s">
        <v>4341</v>
      </c>
      <c r="G19" s="20" t="s">
        <v>201</v>
      </c>
      <c r="H19" s="20" t="s">
        <v>4336</v>
      </c>
      <c r="I19" s="20" t="s">
        <v>4342</v>
      </c>
      <c r="J19" s="22">
        <v>607332</v>
      </c>
      <c r="K19" s="22">
        <v>-209187.63</v>
      </c>
      <c r="L19" s="22">
        <v>398144.37</v>
      </c>
    </row>
    <row r="20" spans="1:12" x14ac:dyDescent="0.35">
      <c r="A20" s="28">
        <v>2000400520</v>
      </c>
      <c r="B20" s="23" t="str">
        <f>VLOOKUP(A20,'[1]หน่วยเบิกจ่าย 544 แห่ง'!$B$2:$C$546,2,FALSE)</f>
        <v>โรงเรียนราชประชานุเคราะห์ 48</v>
      </c>
      <c r="C20" s="20">
        <v>2000400520</v>
      </c>
      <c r="D20" s="20" t="str">
        <f>VLOOKUP(C20,'[1]หน่วยเบิกจ่าย 544 แห่ง'!$B$2:$C$546,2,FALSE)</f>
        <v>โรงเรียนราชประชานุเคราะห์ 48</v>
      </c>
      <c r="E20" s="20" t="s">
        <v>4303</v>
      </c>
      <c r="F20" s="20" t="s">
        <v>4343</v>
      </c>
      <c r="G20" s="20" t="s">
        <v>201</v>
      </c>
      <c r="H20" s="20" t="s">
        <v>4336</v>
      </c>
      <c r="I20" s="20" t="s">
        <v>4344</v>
      </c>
      <c r="J20" s="22">
        <v>910998</v>
      </c>
      <c r="K20" s="22">
        <v>-197424.34</v>
      </c>
      <c r="L20" s="22">
        <v>713573.66</v>
      </c>
    </row>
    <row r="21" spans="1:12" x14ac:dyDescent="0.35">
      <c r="A21" s="28">
        <v>2000400520</v>
      </c>
      <c r="B21" s="23" t="str">
        <f>VLOOKUP(A21,'[1]หน่วยเบิกจ่าย 544 แห่ง'!$B$2:$C$546,2,FALSE)</f>
        <v>โรงเรียนราชประชานุเคราะห์ 48</v>
      </c>
      <c r="C21" s="20">
        <v>2000400520</v>
      </c>
      <c r="D21" s="20" t="str">
        <f>VLOOKUP(C21,'[1]หน่วยเบิกจ่าย 544 แห่ง'!$B$2:$C$546,2,FALSE)</f>
        <v>โรงเรียนราชประชานุเคราะห์ 48</v>
      </c>
      <c r="E21" s="20" t="s">
        <v>4303</v>
      </c>
      <c r="F21" s="20" t="s">
        <v>4345</v>
      </c>
      <c r="G21" s="20" t="s">
        <v>201</v>
      </c>
      <c r="H21" s="20" t="s">
        <v>4346</v>
      </c>
      <c r="I21" s="20" t="s">
        <v>4347</v>
      </c>
      <c r="J21" s="22">
        <v>1560000</v>
      </c>
      <c r="K21" s="22">
        <v>-639506.26</v>
      </c>
      <c r="L21" s="22">
        <v>920493.74</v>
      </c>
    </row>
    <row r="22" spans="1:12" x14ac:dyDescent="0.35">
      <c r="A22" s="28">
        <v>2000400520</v>
      </c>
      <c r="B22" s="23" t="str">
        <f>VLOOKUP(A22,'[1]หน่วยเบิกจ่าย 544 แห่ง'!$B$2:$C$546,2,FALSE)</f>
        <v>โรงเรียนราชประชานุเคราะห์ 48</v>
      </c>
      <c r="C22" s="20">
        <v>2000400520</v>
      </c>
      <c r="D22" s="20" t="str">
        <f>VLOOKUP(C22,'[1]หน่วยเบิกจ่าย 544 แห่ง'!$B$2:$C$546,2,FALSE)</f>
        <v>โรงเรียนราชประชานุเคราะห์ 48</v>
      </c>
      <c r="E22" s="20" t="s">
        <v>4303</v>
      </c>
      <c r="F22" s="20" t="s">
        <v>4348</v>
      </c>
      <c r="G22" s="20" t="s">
        <v>201</v>
      </c>
      <c r="H22" s="20" t="s">
        <v>4349</v>
      </c>
      <c r="I22" s="20" t="s">
        <v>4350</v>
      </c>
      <c r="J22" s="22">
        <v>1480000</v>
      </c>
      <c r="K22" s="22">
        <v>-1410253.7</v>
      </c>
      <c r="L22" s="22">
        <v>69746.3</v>
      </c>
    </row>
    <row r="23" spans="1:12" x14ac:dyDescent="0.35">
      <c r="A23" s="28">
        <v>2000400520</v>
      </c>
      <c r="B23" s="23" t="str">
        <f>VLOOKUP(A23,'[1]หน่วยเบิกจ่าย 544 แห่ง'!$B$2:$C$546,2,FALSE)</f>
        <v>โรงเรียนราชประชานุเคราะห์ 48</v>
      </c>
      <c r="C23" s="20">
        <v>2000400520</v>
      </c>
      <c r="D23" s="20" t="str">
        <f>VLOOKUP(C23,'[1]หน่วยเบิกจ่าย 544 แห่ง'!$B$2:$C$546,2,FALSE)</f>
        <v>โรงเรียนราชประชานุเคราะห์ 48</v>
      </c>
      <c r="E23" s="20" t="s">
        <v>4303</v>
      </c>
      <c r="F23" s="20" t="s">
        <v>4351</v>
      </c>
      <c r="G23" s="20" t="s">
        <v>201</v>
      </c>
      <c r="H23" s="20" t="s">
        <v>4352</v>
      </c>
      <c r="I23" s="20" t="s">
        <v>2886</v>
      </c>
      <c r="J23" s="22">
        <v>2792000</v>
      </c>
      <c r="K23" s="22">
        <v>-36716.699999999997</v>
      </c>
      <c r="L23" s="22">
        <v>2755283.3</v>
      </c>
    </row>
    <row r="24" spans="1:12" x14ac:dyDescent="0.35">
      <c r="A24" s="24">
        <f>VLOOKUP(C24,'[2]-รรสพม42+20'!$D$2:$E$63,2,FALSE)</f>
        <v>2000400853</v>
      </c>
      <c r="B24" s="23" t="str">
        <f>VLOOKUP(A24,'[1]หน่วยเบิกจ่าย 544 แห่ง'!$B$2:$C$546,2,FALSE)</f>
        <v>สพม.สระแก้ว</v>
      </c>
      <c r="C24" s="20">
        <v>2000400873</v>
      </c>
      <c r="D24" s="20" t="str">
        <f>VLOOKUP(C24,[1]รวม!$A$2:$C$790,3,FALSE)</f>
        <v>ร.ร.สพม.สก</v>
      </c>
      <c r="E24" s="20" t="s">
        <v>4303</v>
      </c>
      <c r="F24" s="20" t="s">
        <v>4353</v>
      </c>
      <c r="G24" s="20" t="s">
        <v>201</v>
      </c>
      <c r="H24" s="20" t="s">
        <v>4354</v>
      </c>
      <c r="I24" s="20" t="s">
        <v>4355</v>
      </c>
      <c r="J24" s="22">
        <v>100000</v>
      </c>
      <c r="K24" s="22">
        <v>-9424.65</v>
      </c>
      <c r="L24" s="22">
        <v>90575.35</v>
      </c>
    </row>
    <row r="25" spans="1:12" x14ac:dyDescent="0.35">
      <c r="A25" s="24">
        <f>VLOOKUP(C25,'[2]-รรสพม42+20'!$D$2:$E$63,2,FALSE)</f>
        <v>2000400853</v>
      </c>
      <c r="B25" s="23" t="str">
        <f>VLOOKUP(A25,'[1]หน่วยเบิกจ่าย 544 แห่ง'!$B$2:$C$546,2,FALSE)</f>
        <v>สพม.สระแก้ว</v>
      </c>
      <c r="C25" s="20">
        <v>2000400873</v>
      </c>
      <c r="D25" s="20" t="str">
        <f>VLOOKUP(C25,[1]รวม!$A$2:$C$790,3,FALSE)</f>
        <v>ร.ร.สพม.สก</v>
      </c>
      <c r="E25" s="20" t="s">
        <v>4303</v>
      </c>
      <c r="F25" s="20" t="s">
        <v>4356</v>
      </c>
      <c r="G25" s="20" t="s">
        <v>201</v>
      </c>
      <c r="H25" s="20" t="s">
        <v>1902</v>
      </c>
      <c r="I25" s="20" t="s">
        <v>4357</v>
      </c>
      <c r="J25" s="22">
        <v>230000</v>
      </c>
      <c r="K25" s="22">
        <v>-19912.330000000002</v>
      </c>
      <c r="L25" s="22">
        <v>210087.67</v>
      </c>
    </row>
    <row r="26" spans="1:12" x14ac:dyDescent="0.35">
      <c r="A26" s="24">
        <f>VLOOKUP(C26,'[2]-รรสพม42+20'!$D$2:$E$63,2,FALSE)</f>
        <v>2000400853</v>
      </c>
      <c r="B26" s="23" t="str">
        <f>VLOOKUP(A26,'[1]หน่วยเบิกจ่าย 544 แห่ง'!$B$2:$C$546,2,FALSE)</f>
        <v>สพม.สระแก้ว</v>
      </c>
      <c r="C26" s="20">
        <v>2000400873</v>
      </c>
      <c r="D26" s="20" t="str">
        <f>VLOOKUP(C26,[1]รวม!$A$2:$C$790,3,FALSE)</f>
        <v>ร.ร.สพม.สก</v>
      </c>
      <c r="E26" s="20" t="s">
        <v>4303</v>
      </c>
      <c r="F26" s="20" t="s">
        <v>4358</v>
      </c>
      <c r="G26" s="20" t="s">
        <v>201</v>
      </c>
      <c r="H26" s="20" t="s">
        <v>4359</v>
      </c>
      <c r="I26" s="20" t="s">
        <v>4360</v>
      </c>
      <c r="J26" s="22">
        <v>946000</v>
      </c>
      <c r="K26" s="22">
        <v>-74124.94</v>
      </c>
      <c r="L26" s="22">
        <v>871875.06</v>
      </c>
    </row>
    <row r="27" spans="1:12" x14ac:dyDescent="0.35">
      <c r="A27" s="28">
        <v>2000400083</v>
      </c>
      <c r="B27" s="23" t="str">
        <f>VLOOKUP(A27,'[1]หน่วยเบิกจ่าย 544 แห่ง'!$B$2:$C$546,2,FALSE)</f>
        <v>ศูนย์การศึกษาพิเศษ ประจำจังหวัดสุรินทร์</v>
      </c>
      <c r="C27" s="20">
        <v>2000400083</v>
      </c>
      <c r="D27" s="20" t="str">
        <f>VLOOKUP(C27,'[1]หน่วยเบิกจ่าย 544 แห่ง'!$B$2:$C$546,2,FALSE)</f>
        <v>ศูนย์การศึกษาพิเศษ ประจำจังหวัดสุรินทร์</v>
      </c>
      <c r="E27" s="20" t="s">
        <v>4303</v>
      </c>
      <c r="F27" s="20" t="s">
        <v>4361</v>
      </c>
      <c r="G27" s="20" t="s">
        <v>1065</v>
      </c>
      <c r="H27" s="20" t="s">
        <v>4362</v>
      </c>
      <c r="I27" s="20" t="s">
        <v>4363</v>
      </c>
      <c r="J27" s="22">
        <v>292500</v>
      </c>
      <c r="K27" s="22">
        <v>-292499</v>
      </c>
      <c r="L27" s="22">
        <v>1</v>
      </c>
    </row>
    <row r="28" spans="1:12" x14ac:dyDescent="0.35">
      <c r="A28" s="28">
        <v>2000400083</v>
      </c>
      <c r="B28" s="23" t="str">
        <f>VLOOKUP(A28,'[1]หน่วยเบิกจ่าย 544 แห่ง'!$B$2:$C$546,2,FALSE)</f>
        <v>ศูนย์การศึกษาพิเศษ ประจำจังหวัดสุรินทร์</v>
      </c>
      <c r="C28" s="20">
        <v>2000400083</v>
      </c>
      <c r="D28" s="20" t="str">
        <f>VLOOKUP(C28,'[1]หน่วยเบิกจ่าย 544 แห่ง'!$B$2:$C$546,2,FALSE)</f>
        <v>ศูนย์การศึกษาพิเศษ ประจำจังหวัดสุรินทร์</v>
      </c>
      <c r="E28" s="20" t="s">
        <v>4303</v>
      </c>
      <c r="F28" s="20" t="s">
        <v>4364</v>
      </c>
      <c r="G28" s="20" t="s">
        <v>201</v>
      </c>
      <c r="H28" s="20" t="s">
        <v>4365</v>
      </c>
      <c r="I28" s="20" t="s">
        <v>4366</v>
      </c>
      <c r="J28" s="22">
        <v>2675424.48</v>
      </c>
      <c r="K28" s="22">
        <v>-913309.3</v>
      </c>
      <c r="L28" s="22">
        <v>1762115.18</v>
      </c>
    </row>
    <row r="29" spans="1:12" x14ac:dyDescent="0.35">
      <c r="A29" s="28">
        <v>2000400083</v>
      </c>
      <c r="B29" s="23" t="str">
        <f>VLOOKUP(A29,'[1]หน่วยเบิกจ่าย 544 แห่ง'!$B$2:$C$546,2,FALSE)</f>
        <v>ศูนย์การศึกษาพิเศษ ประจำจังหวัดสุรินทร์</v>
      </c>
      <c r="C29" s="20">
        <v>2000400083</v>
      </c>
      <c r="D29" s="20" t="str">
        <f>VLOOKUP(C29,'[1]หน่วยเบิกจ่าย 544 แห่ง'!$B$2:$C$546,2,FALSE)</f>
        <v>ศูนย์การศึกษาพิเศษ ประจำจังหวัดสุรินทร์</v>
      </c>
      <c r="E29" s="20" t="s">
        <v>4303</v>
      </c>
      <c r="F29" s="20" t="s">
        <v>4367</v>
      </c>
      <c r="G29" s="20" t="s">
        <v>201</v>
      </c>
      <c r="H29" s="20" t="s">
        <v>4365</v>
      </c>
      <c r="I29" s="20" t="s">
        <v>4366</v>
      </c>
      <c r="J29" s="22">
        <v>393400</v>
      </c>
      <c r="K29" s="22">
        <v>-134294.9</v>
      </c>
      <c r="L29" s="22">
        <v>259105.1</v>
      </c>
    </row>
    <row r="30" spans="1:12" x14ac:dyDescent="0.35">
      <c r="A30" s="28">
        <v>2000400083</v>
      </c>
      <c r="B30" s="23" t="str">
        <f>VLOOKUP(A30,'[1]หน่วยเบิกจ่าย 544 แห่ง'!$B$2:$C$546,2,FALSE)</f>
        <v>ศูนย์การศึกษาพิเศษ ประจำจังหวัดสุรินทร์</v>
      </c>
      <c r="C30" s="20">
        <v>2000400083</v>
      </c>
      <c r="D30" s="20" t="str">
        <f>VLOOKUP(C30,'[1]หน่วยเบิกจ่าย 544 แห่ง'!$B$2:$C$546,2,FALSE)</f>
        <v>ศูนย์การศึกษาพิเศษ ประจำจังหวัดสุรินทร์</v>
      </c>
      <c r="E30" s="20" t="s">
        <v>4303</v>
      </c>
      <c r="F30" s="20" t="s">
        <v>4368</v>
      </c>
      <c r="G30" s="20" t="s">
        <v>201</v>
      </c>
      <c r="H30" s="20" t="s">
        <v>4369</v>
      </c>
      <c r="I30" s="20" t="s">
        <v>4370</v>
      </c>
      <c r="J30" s="22">
        <v>1963556</v>
      </c>
      <c r="K30" s="22">
        <v>-381548.51</v>
      </c>
      <c r="L30" s="22">
        <v>1582007.49</v>
      </c>
    </row>
    <row r="31" spans="1:12" x14ac:dyDescent="0.35">
      <c r="A31" s="28">
        <v>2000400083</v>
      </c>
      <c r="B31" s="23" t="str">
        <f>VLOOKUP(A31,'[1]หน่วยเบิกจ่าย 544 แห่ง'!$B$2:$C$546,2,FALSE)</f>
        <v>ศูนย์การศึกษาพิเศษ ประจำจังหวัดสุรินทร์</v>
      </c>
      <c r="C31" s="20">
        <v>2000400083</v>
      </c>
      <c r="D31" s="20" t="str">
        <f>VLOOKUP(C31,'[1]หน่วยเบิกจ่าย 544 แห่ง'!$B$2:$C$546,2,FALSE)</f>
        <v>ศูนย์การศึกษาพิเศษ ประจำจังหวัดสุรินทร์</v>
      </c>
      <c r="E31" s="20" t="s">
        <v>4303</v>
      </c>
      <c r="F31" s="20" t="s">
        <v>4371</v>
      </c>
      <c r="G31" s="20" t="s">
        <v>201</v>
      </c>
      <c r="H31" s="20" t="s">
        <v>2161</v>
      </c>
      <c r="I31" s="20" t="s">
        <v>4372</v>
      </c>
      <c r="J31" s="22">
        <v>467000</v>
      </c>
      <c r="K31" s="22">
        <v>-87462.64</v>
      </c>
      <c r="L31" s="22">
        <v>379537.36</v>
      </c>
    </row>
    <row r="32" spans="1:12" x14ac:dyDescent="0.35">
      <c r="A32" s="28">
        <v>2000400114</v>
      </c>
      <c r="B32" s="23" t="str">
        <f>VLOOKUP(A32,'[1]หน่วยเบิกจ่าย 544 แห่ง'!$B$2:$C$546,2,FALSE)</f>
        <v>โรงเรียนโสตศึกษาจังหวัดสุรินทร์</v>
      </c>
      <c r="C32" s="20">
        <v>2000400114</v>
      </c>
      <c r="D32" s="20" t="str">
        <f>VLOOKUP(C32,'[1]หน่วยเบิกจ่าย 544 แห่ง'!$B$2:$C$546,2,FALSE)</f>
        <v>โรงเรียนโสตศึกษาจังหวัดสุรินทร์</v>
      </c>
      <c r="E32" s="20" t="s">
        <v>4303</v>
      </c>
      <c r="F32" s="20" t="s">
        <v>4373</v>
      </c>
      <c r="G32" s="20" t="s">
        <v>201</v>
      </c>
      <c r="H32" s="20" t="s">
        <v>3200</v>
      </c>
      <c r="I32" s="20" t="s">
        <v>4374</v>
      </c>
      <c r="J32" s="22">
        <v>618000</v>
      </c>
      <c r="K32" s="22">
        <v>-247200</v>
      </c>
      <c r="L32" s="22">
        <v>370800</v>
      </c>
    </row>
    <row r="33" spans="1:12" x14ac:dyDescent="0.35">
      <c r="A33" s="28">
        <v>2000400114</v>
      </c>
      <c r="B33" s="23" t="str">
        <f>VLOOKUP(A33,'[1]หน่วยเบิกจ่าย 544 แห่ง'!$B$2:$C$546,2,FALSE)</f>
        <v>โรงเรียนโสตศึกษาจังหวัดสุรินทร์</v>
      </c>
      <c r="C33" s="20">
        <v>2000400114</v>
      </c>
      <c r="D33" s="20" t="str">
        <f>VLOOKUP(C33,'[1]หน่วยเบิกจ่าย 544 แห่ง'!$B$2:$C$546,2,FALSE)</f>
        <v>โรงเรียนโสตศึกษาจังหวัดสุรินทร์</v>
      </c>
      <c r="E33" s="20" t="s">
        <v>4303</v>
      </c>
      <c r="F33" s="20" t="s">
        <v>4375</v>
      </c>
      <c r="G33" s="20" t="s">
        <v>201</v>
      </c>
      <c r="H33" s="20" t="s">
        <v>4376</v>
      </c>
      <c r="I33" s="20" t="s">
        <v>4377</v>
      </c>
      <c r="J33" s="22">
        <v>618000</v>
      </c>
      <c r="K33" s="22">
        <v>-244998.9</v>
      </c>
      <c r="L33" s="22">
        <v>373001.1</v>
      </c>
    </row>
    <row r="34" spans="1:12" x14ac:dyDescent="0.35">
      <c r="A34" s="28">
        <v>2000400114</v>
      </c>
      <c r="B34" s="23" t="str">
        <f>VLOOKUP(A34,'[1]หน่วยเบิกจ่าย 544 แห่ง'!$B$2:$C$546,2,FALSE)</f>
        <v>โรงเรียนโสตศึกษาจังหวัดสุรินทร์</v>
      </c>
      <c r="C34" s="20">
        <v>2000400114</v>
      </c>
      <c r="D34" s="20" t="str">
        <f>VLOOKUP(C34,'[1]หน่วยเบิกจ่าย 544 แห่ง'!$B$2:$C$546,2,FALSE)</f>
        <v>โรงเรียนโสตศึกษาจังหวัดสุรินทร์</v>
      </c>
      <c r="E34" s="20" t="s">
        <v>4303</v>
      </c>
      <c r="F34" s="20" t="s">
        <v>4378</v>
      </c>
      <c r="G34" s="20" t="s">
        <v>201</v>
      </c>
      <c r="H34" s="20" t="s">
        <v>2726</v>
      </c>
      <c r="I34" s="20" t="s">
        <v>4379</v>
      </c>
      <c r="J34" s="22">
        <v>618000</v>
      </c>
      <c r="K34" s="22">
        <v>-57016.85</v>
      </c>
      <c r="L34" s="22">
        <v>560983.15</v>
      </c>
    </row>
    <row r="35" spans="1:12" x14ac:dyDescent="0.35">
      <c r="A35" s="28">
        <v>2000400114</v>
      </c>
      <c r="B35" s="23" t="str">
        <f>VLOOKUP(A35,'[1]หน่วยเบิกจ่าย 544 แห่ง'!$B$2:$C$546,2,FALSE)</f>
        <v>โรงเรียนโสตศึกษาจังหวัดสุรินทร์</v>
      </c>
      <c r="C35" s="20">
        <v>2000400114</v>
      </c>
      <c r="D35" s="20" t="str">
        <f>VLOOKUP(C35,'[1]หน่วยเบิกจ่าย 544 แห่ง'!$B$2:$C$546,2,FALSE)</f>
        <v>โรงเรียนโสตศึกษาจังหวัดสุรินทร์</v>
      </c>
      <c r="E35" s="20" t="s">
        <v>4303</v>
      </c>
      <c r="F35" s="20" t="s">
        <v>4380</v>
      </c>
      <c r="G35" s="20" t="s">
        <v>201</v>
      </c>
      <c r="H35" s="20" t="s">
        <v>2166</v>
      </c>
      <c r="I35" s="20" t="s">
        <v>2886</v>
      </c>
      <c r="J35" s="22">
        <v>425800</v>
      </c>
      <c r="K35" s="22">
        <v>-28406.11</v>
      </c>
      <c r="L35" s="22">
        <v>397393.89</v>
      </c>
    </row>
    <row r="36" spans="1:12" x14ac:dyDescent="0.35">
      <c r="A36" s="28">
        <v>2000400114</v>
      </c>
      <c r="B36" s="23" t="str">
        <f>VLOOKUP(A36,'[1]หน่วยเบิกจ่าย 544 แห่ง'!$B$2:$C$546,2,FALSE)</f>
        <v>โรงเรียนโสตศึกษาจังหวัดสุรินทร์</v>
      </c>
      <c r="C36" s="20">
        <v>2000400114</v>
      </c>
      <c r="D36" s="20" t="str">
        <f>VLOOKUP(C36,'[1]หน่วยเบิกจ่าย 544 แห่ง'!$B$2:$C$546,2,FALSE)</f>
        <v>โรงเรียนโสตศึกษาจังหวัดสุรินทร์</v>
      </c>
      <c r="E36" s="20" t="s">
        <v>4303</v>
      </c>
      <c r="F36" s="20" t="s">
        <v>4381</v>
      </c>
      <c r="G36" s="20" t="s">
        <v>201</v>
      </c>
      <c r="H36" s="20" t="s">
        <v>2166</v>
      </c>
      <c r="I36" s="20" t="s">
        <v>4382</v>
      </c>
      <c r="J36" s="22">
        <v>532250</v>
      </c>
      <c r="K36" s="22">
        <v>-35507.64</v>
      </c>
      <c r="L36" s="22">
        <v>496742.36</v>
      </c>
    </row>
    <row r="37" spans="1:12" x14ac:dyDescent="0.35">
      <c r="A37" s="28">
        <v>2000400114</v>
      </c>
      <c r="B37" s="23" t="str">
        <f>VLOOKUP(A37,'[1]หน่วยเบิกจ่าย 544 แห่ง'!$B$2:$C$546,2,FALSE)</f>
        <v>โรงเรียนโสตศึกษาจังหวัดสุรินทร์</v>
      </c>
      <c r="C37" s="20">
        <v>2000400114</v>
      </c>
      <c r="D37" s="20" t="str">
        <f>VLOOKUP(C37,'[1]หน่วยเบิกจ่าย 544 แห่ง'!$B$2:$C$546,2,FALSE)</f>
        <v>โรงเรียนโสตศึกษาจังหวัดสุรินทร์</v>
      </c>
      <c r="E37" s="20" t="s">
        <v>4303</v>
      </c>
      <c r="F37" s="20" t="s">
        <v>4383</v>
      </c>
      <c r="G37" s="20" t="s">
        <v>201</v>
      </c>
      <c r="H37" s="20" t="s">
        <v>2166</v>
      </c>
      <c r="I37" s="20" t="s">
        <v>4382</v>
      </c>
      <c r="J37" s="22">
        <v>532250</v>
      </c>
      <c r="K37" s="22">
        <v>-35507.64</v>
      </c>
      <c r="L37" s="22">
        <v>496742.36</v>
      </c>
    </row>
    <row r="38" spans="1:12" x14ac:dyDescent="0.35">
      <c r="A38" s="28">
        <v>2000400114</v>
      </c>
      <c r="B38" s="23" t="str">
        <f>VLOOKUP(A38,'[1]หน่วยเบิกจ่าย 544 แห่ง'!$B$2:$C$546,2,FALSE)</f>
        <v>โรงเรียนโสตศึกษาจังหวัดสุรินทร์</v>
      </c>
      <c r="C38" s="20">
        <v>2000400114</v>
      </c>
      <c r="D38" s="20" t="str">
        <f>VLOOKUP(C38,'[1]หน่วยเบิกจ่าย 544 แห่ง'!$B$2:$C$546,2,FALSE)</f>
        <v>โรงเรียนโสตศึกษาจังหวัดสุรินทร์</v>
      </c>
      <c r="E38" s="20" t="s">
        <v>4303</v>
      </c>
      <c r="F38" s="20" t="s">
        <v>4384</v>
      </c>
      <c r="G38" s="20" t="s">
        <v>201</v>
      </c>
      <c r="H38" s="20" t="s">
        <v>2166</v>
      </c>
      <c r="I38" s="20" t="s">
        <v>4382</v>
      </c>
      <c r="J38" s="22">
        <v>638700</v>
      </c>
      <c r="K38" s="22">
        <v>-42609.17</v>
      </c>
      <c r="L38" s="22">
        <v>596090.82999999996</v>
      </c>
    </row>
    <row r="39" spans="1:12" x14ac:dyDescent="0.35">
      <c r="A39" s="28">
        <v>2000400114</v>
      </c>
      <c r="B39" s="23" t="str">
        <f>VLOOKUP(A39,'[1]หน่วยเบิกจ่าย 544 แห่ง'!$B$2:$C$546,2,FALSE)</f>
        <v>โรงเรียนโสตศึกษาจังหวัดสุรินทร์</v>
      </c>
      <c r="C39" s="20">
        <v>2000400114</v>
      </c>
      <c r="D39" s="20" t="str">
        <f>VLOOKUP(C39,'[1]หน่วยเบิกจ่าย 544 แห่ง'!$B$2:$C$546,2,FALSE)</f>
        <v>โรงเรียนโสตศึกษาจังหวัดสุรินทร์</v>
      </c>
      <c r="E39" s="20" t="s">
        <v>4303</v>
      </c>
      <c r="F39" s="20" t="s">
        <v>4385</v>
      </c>
      <c r="G39" s="20" t="s">
        <v>201</v>
      </c>
      <c r="H39" s="20" t="s">
        <v>4386</v>
      </c>
      <c r="I39" s="20" t="s">
        <v>4387</v>
      </c>
      <c r="J39" s="22">
        <v>1195000</v>
      </c>
      <c r="K39" s="22">
        <v>-60568.49</v>
      </c>
      <c r="L39" s="22">
        <v>1134431.51</v>
      </c>
    </row>
    <row r="40" spans="1:12" x14ac:dyDescent="0.35">
      <c r="A40" s="28">
        <v>2000400114</v>
      </c>
      <c r="B40" s="23" t="str">
        <f>VLOOKUP(A40,'[1]หน่วยเบิกจ่าย 544 แห่ง'!$B$2:$C$546,2,FALSE)</f>
        <v>โรงเรียนโสตศึกษาจังหวัดสุรินทร์</v>
      </c>
      <c r="C40" s="20">
        <v>2000400114</v>
      </c>
      <c r="D40" s="20" t="str">
        <f>VLOOKUP(C40,'[1]หน่วยเบิกจ่าย 544 แห่ง'!$B$2:$C$546,2,FALSE)</f>
        <v>โรงเรียนโสตศึกษาจังหวัดสุรินทร์</v>
      </c>
      <c r="E40" s="20" t="s">
        <v>4303</v>
      </c>
      <c r="F40" s="20" t="s">
        <v>4388</v>
      </c>
      <c r="G40" s="20" t="s">
        <v>201</v>
      </c>
      <c r="H40" s="20" t="s">
        <v>4389</v>
      </c>
      <c r="I40" s="20" t="s">
        <v>4390</v>
      </c>
      <c r="J40" s="22">
        <v>1195000</v>
      </c>
      <c r="K40" s="22">
        <v>-57949.31</v>
      </c>
      <c r="L40" s="22">
        <v>1137050.69</v>
      </c>
    </row>
    <row r="41" spans="1:12" x14ac:dyDescent="0.35">
      <c r="A41" s="28">
        <v>2000400114</v>
      </c>
      <c r="B41" s="23" t="str">
        <f>VLOOKUP(A41,'[1]หน่วยเบิกจ่าย 544 แห่ง'!$B$2:$C$546,2,FALSE)</f>
        <v>โรงเรียนโสตศึกษาจังหวัดสุรินทร์</v>
      </c>
      <c r="C41" s="20">
        <v>2000400114</v>
      </c>
      <c r="D41" s="20" t="str">
        <f>VLOOKUP(C41,'[1]หน่วยเบิกจ่าย 544 แห่ง'!$B$2:$C$546,2,FALSE)</f>
        <v>โรงเรียนโสตศึกษาจังหวัดสุรินทร์</v>
      </c>
      <c r="E41" s="20" t="s">
        <v>4303</v>
      </c>
      <c r="F41" s="20" t="s">
        <v>4391</v>
      </c>
      <c r="G41" s="20" t="s">
        <v>201</v>
      </c>
      <c r="H41" s="20" t="s">
        <v>4389</v>
      </c>
      <c r="I41" s="20" t="s">
        <v>4392</v>
      </c>
      <c r="J41" s="22">
        <v>717000</v>
      </c>
      <c r="K41" s="22">
        <v>-34769.589999999997</v>
      </c>
      <c r="L41" s="22">
        <v>682230.41</v>
      </c>
    </row>
    <row r="42" spans="1:12" x14ac:dyDescent="0.35">
      <c r="A42" s="28">
        <v>2000400114</v>
      </c>
      <c r="B42" s="23" t="str">
        <f>VLOOKUP(A42,'[1]หน่วยเบิกจ่าย 544 แห่ง'!$B$2:$C$546,2,FALSE)</f>
        <v>โรงเรียนโสตศึกษาจังหวัดสุรินทร์</v>
      </c>
      <c r="C42" s="20">
        <v>2000400114</v>
      </c>
      <c r="D42" s="20" t="str">
        <f>VLOOKUP(C42,'[1]หน่วยเบิกจ่าย 544 แห่ง'!$B$2:$C$546,2,FALSE)</f>
        <v>โรงเรียนโสตศึกษาจังหวัดสุรินทร์</v>
      </c>
      <c r="E42" s="20" t="s">
        <v>4303</v>
      </c>
      <c r="F42" s="20" t="s">
        <v>4393</v>
      </c>
      <c r="G42" s="20" t="s">
        <v>201</v>
      </c>
      <c r="H42" s="20" t="s">
        <v>4394</v>
      </c>
      <c r="I42" s="20" t="s">
        <v>4395</v>
      </c>
      <c r="J42" s="22">
        <v>1195000</v>
      </c>
      <c r="K42" s="22">
        <v>-50009.93</v>
      </c>
      <c r="L42" s="22">
        <v>1144990.07</v>
      </c>
    </row>
    <row r="43" spans="1:12" x14ac:dyDescent="0.35">
      <c r="A43" s="28">
        <v>2000400114</v>
      </c>
      <c r="B43" s="23" t="str">
        <f>VLOOKUP(A43,'[1]หน่วยเบิกจ่าย 544 แห่ง'!$B$2:$C$546,2,FALSE)</f>
        <v>โรงเรียนโสตศึกษาจังหวัดสุรินทร์</v>
      </c>
      <c r="C43" s="20">
        <v>2000400114</v>
      </c>
      <c r="D43" s="20" t="str">
        <f>VLOOKUP(C43,'[1]หน่วยเบิกจ่าย 544 แห่ง'!$B$2:$C$546,2,FALSE)</f>
        <v>โรงเรียนโสตศึกษาจังหวัดสุรินทร์</v>
      </c>
      <c r="E43" s="20" t="s">
        <v>4303</v>
      </c>
      <c r="F43" s="20" t="s">
        <v>4396</v>
      </c>
      <c r="G43" s="20" t="s">
        <v>201</v>
      </c>
      <c r="H43" s="20" t="s">
        <v>4394</v>
      </c>
      <c r="I43" s="20" t="s">
        <v>4397</v>
      </c>
      <c r="J43" s="22">
        <v>478000</v>
      </c>
      <c r="K43" s="22">
        <v>-20003.97</v>
      </c>
      <c r="L43" s="22">
        <v>457996.03</v>
      </c>
    </row>
    <row r="44" spans="1:12" x14ac:dyDescent="0.35">
      <c r="A44" s="28">
        <v>2000400111</v>
      </c>
      <c r="B44" s="23" t="str">
        <f>VLOOKUP(A44,'[1]หน่วยเบิกจ่าย 544 แห่ง'!$B$2:$C$546,2,FALSE)</f>
        <v>โรงเรียนอุบลปัญญานุกูล</v>
      </c>
      <c r="C44" s="20">
        <v>2000400111</v>
      </c>
      <c r="D44" s="20" t="str">
        <f>VLOOKUP(C44,'[1]หน่วยเบิกจ่าย 544 แห่ง'!$B$2:$C$546,2,FALSE)</f>
        <v>โรงเรียนอุบลปัญญานุกูล</v>
      </c>
      <c r="E44" s="20" t="s">
        <v>4303</v>
      </c>
      <c r="F44" s="20" t="s">
        <v>4398</v>
      </c>
      <c r="G44" s="20" t="s">
        <v>201</v>
      </c>
      <c r="H44" s="20" t="s">
        <v>4399</v>
      </c>
      <c r="I44" s="20" t="s">
        <v>4400</v>
      </c>
      <c r="J44" s="22">
        <v>447000</v>
      </c>
      <c r="K44" s="22">
        <v>-63498.49</v>
      </c>
      <c r="L44" s="22">
        <v>383501.51</v>
      </c>
    </row>
    <row r="45" spans="1:12" x14ac:dyDescent="0.35">
      <c r="A45" s="28">
        <v>2000400111</v>
      </c>
      <c r="B45" s="23" t="str">
        <f>VLOOKUP(A45,'[1]หน่วยเบิกจ่าย 544 แห่ง'!$B$2:$C$546,2,FALSE)</f>
        <v>โรงเรียนอุบลปัญญานุกูล</v>
      </c>
      <c r="C45" s="20">
        <v>2000400111</v>
      </c>
      <c r="D45" s="20" t="str">
        <f>VLOOKUP(C45,'[1]หน่วยเบิกจ่าย 544 แห่ง'!$B$2:$C$546,2,FALSE)</f>
        <v>โรงเรียนอุบลปัญญานุกูล</v>
      </c>
      <c r="E45" s="20" t="s">
        <v>4303</v>
      </c>
      <c r="F45" s="20" t="s">
        <v>4401</v>
      </c>
      <c r="G45" s="20" t="s">
        <v>201</v>
      </c>
      <c r="H45" s="20" t="s">
        <v>2379</v>
      </c>
      <c r="I45" s="20" t="s">
        <v>4402</v>
      </c>
      <c r="J45" s="22">
        <v>108016</v>
      </c>
      <c r="K45" s="22">
        <v>-7383.56</v>
      </c>
      <c r="L45" s="22">
        <v>100632.44</v>
      </c>
    </row>
    <row r="46" spans="1:12" x14ac:dyDescent="0.35">
      <c r="A46" s="28">
        <v>2000400111</v>
      </c>
      <c r="B46" s="23" t="str">
        <f>VLOOKUP(A46,'[1]หน่วยเบิกจ่าย 544 แห่ง'!$B$2:$C$546,2,FALSE)</f>
        <v>โรงเรียนอุบลปัญญานุกูล</v>
      </c>
      <c r="C46" s="20">
        <v>2000400111</v>
      </c>
      <c r="D46" s="20" t="str">
        <f>VLOOKUP(C46,'[1]หน่วยเบิกจ่าย 544 แห่ง'!$B$2:$C$546,2,FALSE)</f>
        <v>โรงเรียนอุบลปัญญานุกูล</v>
      </c>
      <c r="E46" s="20" t="s">
        <v>4303</v>
      </c>
      <c r="F46" s="20" t="s">
        <v>4403</v>
      </c>
      <c r="G46" s="20" t="s">
        <v>201</v>
      </c>
      <c r="H46" s="20" t="s">
        <v>2379</v>
      </c>
      <c r="I46" s="20" t="s">
        <v>4404</v>
      </c>
      <c r="J46" s="22">
        <v>134685</v>
      </c>
      <c r="K46" s="22">
        <v>-9206.5499999999993</v>
      </c>
      <c r="L46" s="22">
        <v>125478.45</v>
      </c>
    </row>
    <row r="47" spans="1:12" x14ac:dyDescent="0.35">
      <c r="A47" s="28">
        <v>2000400700</v>
      </c>
      <c r="B47" s="23" t="str">
        <f>VLOOKUP(A47,'[1]หน่วยเบิกจ่าย 544 แห่ง'!$B$2:$C$546,2,FALSE)</f>
        <v>โรงเรียนหนองบัวพทยาคาร</v>
      </c>
      <c r="C47" s="20">
        <v>2000400700</v>
      </c>
      <c r="D47" s="20" t="str">
        <f>VLOOKUP(C47,'[1]หน่วยเบิกจ่าย 544 แห่ง'!$B$2:$C$546,2,FALSE)</f>
        <v>โรงเรียนหนองบัวพทยาคาร</v>
      </c>
      <c r="E47" s="20" t="s">
        <v>4303</v>
      </c>
      <c r="F47" s="20" t="s">
        <v>4405</v>
      </c>
      <c r="G47" s="20" t="s">
        <v>201</v>
      </c>
      <c r="H47" s="20" t="s">
        <v>4406</v>
      </c>
      <c r="I47" s="20" t="s">
        <v>4407</v>
      </c>
      <c r="J47" s="22">
        <v>333000</v>
      </c>
      <c r="K47" s="22">
        <v>-90822.33</v>
      </c>
      <c r="L47" s="22">
        <v>242177.67</v>
      </c>
    </row>
    <row r="48" spans="1:12" x14ac:dyDescent="0.35">
      <c r="A48" s="28">
        <v>2000400700</v>
      </c>
      <c r="B48" s="23" t="str">
        <f>VLOOKUP(A48,'[1]หน่วยเบิกจ่าย 544 แห่ง'!$B$2:$C$546,2,FALSE)</f>
        <v>โรงเรียนหนองบัวพทยาคาร</v>
      </c>
      <c r="C48" s="20">
        <v>2000400700</v>
      </c>
      <c r="D48" s="20" t="str">
        <f>VLOOKUP(C48,'[1]หน่วยเบิกจ่าย 544 แห่ง'!$B$2:$C$546,2,FALSE)</f>
        <v>โรงเรียนหนองบัวพทยาคาร</v>
      </c>
      <c r="E48" s="20" t="s">
        <v>4303</v>
      </c>
      <c r="F48" s="20" t="s">
        <v>4408</v>
      </c>
      <c r="G48" s="20" t="s">
        <v>201</v>
      </c>
      <c r="H48" s="20" t="s">
        <v>2562</v>
      </c>
      <c r="I48" s="20" t="s">
        <v>4407</v>
      </c>
      <c r="J48" s="22">
        <v>300000</v>
      </c>
      <c r="K48" s="22">
        <v>-68745.399999999994</v>
      </c>
      <c r="L48" s="22">
        <v>231254.6</v>
      </c>
    </row>
    <row r="49" spans="1:12" x14ac:dyDescent="0.35">
      <c r="A49" s="28">
        <v>2000400700</v>
      </c>
      <c r="B49" s="23" t="str">
        <f>VLOOKUP(A49,'[1]หน่วยเบิกจ่าย 544 แห่ง'!$B$2:$C$546,2,FALSE)</f>
        <v>โรงเรียนหนองบัวพทยาคาร</v>
      </c>
      <c r="C49" s="20">
        <v>2000400700</v>
      </c>
      <c r="D49" s="20" t="str">
        <f>VLOOKUP(C49,'[1]หน่วยเบิกจ่าย 544 แห่ง'!$B$2:$C$546,2,FALSE)</f>
        <v>โรงเรียนหนองบัวพทยาคาร</v>
      </c>
      <c r="E49" s="20" t="s">
        <v>4303</v>
      </c>
      <c r="F49" s="20" t="s">
        <v>4409</v>
      </c>
      <c r="G49" s="20" t="s">
        <v>201</v>
      </c>
      <c r="H49" s="20" t="s">
        <v>2562</v>
      </c>
      <c r="I49" s="20" t="s">
        <v>4410</v>
      </c>
      <c r="J49" s="22">
        <v>475000</v>
      </c>
      <c r="K49" s="22">
        <v>-108846.87</v>
      </c>
      <c r="L49" s="22">
        <v>366153.13</v>
      </c>
    </row>
    <row r="50" spans="1:12" x14ac:dyDescent="0.35">
      <c r="A50" s="28">
        <v>2000400700</v>
      </c>
      <c r="B50" s="23" t="str">
        <f>VLOOKUP(A50,'[1]หน่วยเบิกจ่าย 544 แห่ง'!$B$2:$C$546,2,FALSE)</f>
        <v>โรงเรียนหนองบัวพทยาคาร</v>
      </c>
      <c r="C50" s="20">
        <v>2000400700</v>
      </c>
      <c r="D50" s="20" t="str">
        <f>VLOOKUP(C50,'[1]หน่วยเบิกจ่าย 544 แห่ง'!$B$2:$C$546,2,FALSE)</f>
        <v>โรงเรียนหนองบัวพทยาคาร</v>
      </c>
      <c r="E50" s="20" t="s">
        <v>4303</v>
      </c>
      <c r="F50" s="20" t="s">
        <v>4411</v>
      </c>
      <c r="G50" s="20" t="s">
        <v>201</v>
      </c>
      <c r="H50" s="20" t="s">
        <v>2562</v>
      </c>
      <c r="I50" s="20" t="s">
        <v>4410</v>
      </c>
      <c r="J50" s="22">
        <v>497000</v>
      </c>
      <c r="K50" s="22">
        <v>-113888.21</v>
      </c>
      <c r="L50" s="22">
        <v>383111.79</v>
      </c>
    </row>
    <row r="51" spans="1:12" x14ac:dyDescent="0.35">
      <c r="A51" s="28">
        <v>2000400109</v>
      </c>
      <c r="B51" s="23" t="str">
        <f>VLOOKUP(A51,'[1]หน่วยเบิกจ่าย 544 แห่ง'!$B$2:$C$546,2,FALSE)</f>
        <v>โรงเรียนโสตศึกษาจังหวัดขอนแก่น</v>
      </c>
      <c r="C51" s="20">
        <v>2000400109</v>
      </c>
      <c r="D51" s="20" t="str">
        <f>VLOOKUP(C51,'[1]หน่วยเบิกจ่าย 544 แห่ง'!$B$2:$C$546,2,FALSE)</f>
        <v>โรงเรียนโสตศึกษาจังหวัดขอนแก่น</v>
      </c>
      <c r="E51" s="20" t="s">
        <v>4303</v>
      </c>
      <c r="F51" s="20" t="s">
        <v>4412</v>
      </c>
      <c r="G51" s="20" t="s">
        <v>201</v>
      </c>
      <c r="H51" s="20" t="s">
        <v>4413</v>
      </c>
      <c r="I51" s="20" t="s">
        <v>4414</v>
      </c>
      <c r="J51" s="22">
        <v>396000</v>
      </c>
      <c r="K51" s="22">
        <v>-6552.99</v>
      </c>
      <c r="L51" s="22">
        <v>389447.01</v>
      </c>
    </row>
    <row r="52" spans="1:12" x14ac:dyDescent="0.35">
      <c r="A52" s="28">
        <v>2000400074</v>
      </c>
      <c r="B52" s="23" t="str">
        <f>VLOOKUP(A52,'[1]หน่วยเบิกจ่าย 544 แห่ง'!$B$2:$C$546,2,FALSE)</f>
        <v>ศูนย์การศึกษาพิเศษ ประจำจังหวัดนครพนม</v>
      </c>
      <c r="C52" s="20">
        <v>2000400074</v>
      </c>
      <c r="D52" s="20" t="str">
        <f>VLOOKUP(C52,'[1]หน่วยเบิกจ่าย 544 แห่ง'!$B$2:$C$546,2,FALSE)</f>
        <v>ศูนย์การศึกษาพิเศษ ประจำจังหวัดนครพนม</v>
      </c>
      <c r="E52" s="20" t="s">
        <v>4303</v>
      </c>
      <c r="F52" s="20" t="s">
        <v>4415</v>
      </c>
      <c r="G52" s="20" t="s">
        <v>201</v>
      </c>
      <c r="H52" s="20" t="s">
        <v>4416</v>
      </c>
      <c r="I52" s="20" t="s">
        <v>4417</v>
      </c>
      <c r="J52" s="22">
        <v>110000</v>
      </c>
      <c r="K52" s="22">
        <v>-26791.78</v>
      </c>
      <c r="L52" s="22">
        <v>83208.22</v>
      </c>
    </row>
    <row r="53" spans="1:12" x14ac:dyDescent="0.35">
      <c r="A53" s="28">
        <v>2000400541</v>
      </c>
      <c r="B53" s="23" t="str">
        <f>VLOOKUP(A53,'[1]หน่วยเบิกจ่าย 544 แห่ง'!$B$2:$C$546,2,FALSE)</f>
        <v>โรงเรียนราชประชานุเคราะห์ 31</v>
      </c>
      <c r="C53" s="20">
        <v>2000400541</v>
      </c>
      <c r="D53" s="20" t="str">
        <f>VLOOKUP(C53,'[1]หน่วยเบิกจ่าย 544 แห่ง'!$B$2:$C$546,2,FALSE)</f>
        <v>โรงเรียนราชประชานุเคราะห์ 31</v>
      </c>
      <c r="E53" s="20" t="s">
        <v>4303</v>
      </c>
      <c r="F53" s="20" t="s">
        <v>4418</v>
      </c>
      <c r="G53" s="20" t="s">
        <v>201</v>
      </c>
      <c r="H53" s="20" t="s">
        <v>4419</v>
      </c>
      <c r="I53" s="20" t="s">
        <v>4420</v>
      </c>
      <c r="J53" s="22">
        <v>378000</v>
      </c>
      <c r="K53" s="22">
        <v>-377999</v>
      </c>
      <c r="L53" s="22">
        <v>1</v>
      </c>
    </row>
    <row r="54" spans="1:12" x14ac:dyDescent="0.35">
      <c r="A54" s="28">
        <v>2000400541</v>
      </c>
      <c r="B54" s="23" t="str">
        <f>VLOOKUP(A54,'[1]หน่วยเบิกจ่าย 544 แห่ง'!$B$2:$C$546,2,FALSE)</f>
        <v>โรงเรียนราชประชานุเคราะห์ 31</v>
      </c>
      <c r="C54" s="20">
        <v>2000400541</v>
      </c>
      <c r="D54" s="20" t="str">
        <f>VLOOKUP(C54,'[1]หน่วยเบิกจ่าย 544 แห่ง'!$B$2:$C$546,2,FALSE)</f>
        <v>โรงเรียนราชประชานุเคราะห์ 31</v>
      </c>
      <c r="E54" s="20" t="s">
        <v>4303</v>
      </c>
      <c r="F54" s="20" t="s">
        <v>4421</v>
      </c>
      <c r="G54" s="20" t="s">
        <v>201</v>
      </c>
      <c r="H54" s="20" t="s">
        <v>4419</v>
      </c>
      <c r="I54" s="20" t="s">
        <v>4422</v>
      </c>
      <c r="J54" s="22">
        <v>96125</v>
      </c>
      <c r="K54" s="22">
        <v>-31587.43</v>
      </c>
      <c r="L54" s="22">
        <v>64537.57</v>
      </c>
    </row>
    <row r="55" spans="1:12" x14ac:dyDescent="0.35">
      <c r="A55" s="28">
        <v>2000400541</v>
      </c>
      <c r="B55" s="23" t="str">
        <f>VLOOKUP(A55,'[1]หน่วยเบิกจ่าย 544 แห่ง'!$B$2:$C$546,2,FALSE)</f>
        <v>โรงเรียนราชประชานุเคราะห์ 31</v>
      </c>
      <c r="C55" s="20">
        <v>2000400541</v>
      </c>
      <c r="D55" s="20" t="str">
        <f>VLOOKUP(C55,'[1]หน่วยเบิกจ่าย 544 แห่ง'!$B$2:$C$546,2,FALSE)</f>
        <v>โรงเรียนราชประชานุเคราะห์ 31</v>
      </c>
      <c r="E55" s="20" t="s">
        <v>4303</v>
      </c>
      <c r="F55" s="20" t="s">
        <v>4423</v>
      </c>
      <c r="G55" s="20" t="s">
        <v>201</v>
      </c>
      <c r="H55" s="20" t="s">
        <v>4419</v>
      </c>
      <c r="I55" s="20" t="s">
        <v>4424</v>
      </c>
      <c r="J55" s="22">
        <v>23000</v>
      </c>
      <c r="K55" s="22">
        <v>-7557.99</v>
      </c>
      <c r="L55" s="22">
        <v>15442.01</v>
      </c>
    </row>
    <row r="56" spans="1:12" x14ac:dyDescent="0.35">
      <c r="A56" s="28">
        <v>2000400541</v>
      </c>
      <c r="B56" s="23" t="str">
        <f>VLOOKUP(A56,'[1]หน่วยเบิกจ่าย 544 แห่ง'!$B$2:$C$546,2,FALSE)</f>
        <v>โรงเรียนราชประชานุเคราะห์ 31</v>
      </c>
      <c r="C56" s="20">
        <v>2000400541</v>
      </c>
      <c r="D56" s="20" t="str">
        <f>VLOOKUP(C56,'[1]หน่วยเบิกจ่าย 544 แห่ง'!$B$2:$C$546,2,FALSE)</f>
        <v>โรงเรียนราชประชานุเคราะห์ 31</v>
      </c>
      <c r="E56" s="20" t="s">
        <v>4303</v>
      </c>
      <c r="F56" s="20" t="s">
        <v>4425</v>
      </c>
      <c r="G56" s="20" t="s">
        <v>201</v>
      </c>
      <c r="H56" s="20" t="s">
        <v>4419</v>
      </c>
      <c r="I56" s="20" t="s">
        <v>4426</v>
      </c>
      <c r="J56" s="22">
        <v>7000</v>
      </c>
      <c r="K56" s="22">
        <v>-2300.2800000000002</v>
      </c>
      <c r="L56" s="22">
        <v>4699.72</v>
      </c>
    </row>
    <row r="57" spans="1:12" x14ac:dyDescent="0.35">
      <c r="A57" s="28">
        <v>2000400541</v>
      </c>
      <c r="B57" s="23" t="str">
        <f>VLOOKUP(A57,'[1]หน่วยเบิกจ่าย 544 แห่ง'!$B$2:$C$546,2,FALSE)</f>
        <v>โรงเรียนราชประชานุเคราะห์ 31</v>
      </c>
      <c r="C57" s="20">
        <v>2000400541</v>
      </c>
      <c r="D57" s="20" t="str">
        <f>VLOOKUP(C57,'[1]หน่วยเบิกจ่าย 544 แห่ง'!$B$2:$C$546,2,FALSE)</f>
        <v>โรงเรียนราชประชานุเคราะห์ 31</v>
      </c>
      <c r="E57" s="20" t="s">
        <v>4303</v>
      </c>
      <c r="F57" s="20" t="s">
        <v>4427</v>
      </c>
      <c r="G57" s="20" t="s">
        <v>201</v>
      </c>
      <c r="H57" s="20" t="s">
        <v>4428</v>
      </c>
      <c r="I57" s="20" t="s">
        <v>4429</v>
      </c>
      <c r="J57" s="22">
        <v>112500</v>
      </c>
      <c r="K57" s="22">
        <v>-36960.660000000003</v>
      </c>
      <c r="L57" s="22">
        <v>75539.34</v>
      </c>
    </row>
    <row r="58" spans="1:12" x14ac:dyDescent="0.35">
      <c r="A58" s="28">
        <v>2000400541</v>
      </c>
      <c r="B58" s="23" t="str">
        <f>VLOOKUP(A58,'[1]หน่วยเบิกจ่าย 544 แห่ง'!$B$2:$C$546,2,FALSE)</f>
        <v>โรงเรียนราชประชานุเคราะห์ 31</v>
      </c>
      <c r="C58" s="20">
        <v>2000400541</v>
      </c>
      <c r="D58" s="20" t="str">
        <f>VLOOKUP(C58,'[1]หน่วยเบิกจ่าย 544 แห่ง'!$B$2:$C$546,2,FALSE)</f>
        <v>โรงเรียนราชประชานุเคราะห์ 31</v>
      </c>
      <c r="E58" s="20" t="s">
        <v>4303</v>
      </c>
      <c r="F58" s="20" t="s">
        <v>4430</v>
      </c>
      <c r="G58" s="20" t="s">
        <v>201</v>
      </c>
      <c r="H58" s="20" t="s">
        <v>4431</v>
      </c>
      <c r="I58" s="20" t="s">
        <v>4432</v>
      </c>
      <c r="J58" s="22">
        <v>558500</v>
      </c>
      <c r="K58" s="22">
        <v>-149264.85999999999</v>
      </c>
      <c r="L58" s="22">
        <v>409235.14</v>
      </c>
    </row>
    <row r="59" spans="1:12" x14ac:dyDescent="0.35">
      <c r="A59" s="28">
        <v>2000400541</v>
      </c>
      <c r="B59" s="23" t="str">
        <f>VLOOKUP(A59,'[1]หน่วยเบิกจ่าย 544 แห่ง'!$B$2:$C$546,2,FALSE)</f>
        <v>โรงเรียนราชประชานุเคราะห์ 31</v>
      </c>
      <c r="C59" s="20">
        <v>2000400541</v>
      </c>
      <c r="D59" s="20" t="str">
        <f>VLOOKUP(C59,'[1]หน่วยเบิกจ่าย 544 แห่ง'!$B$2:$C$546,2,FALSE)</f>
        <v>โรงเรียนราชประชานุเคราะห์ 31</v>
      </c>
      <c r="E59" s="20" t="s">
        <v>4303</v>
      </c>
      <c r="F59" s="20" t="s">
        <v>4433</v>
      </c>
      <c r="G59" s="20" t="s">
        <v>201</v>
      </c>
      <c r="H59" s="20" t="s">
        <v>4434</v>
      </c>
      <c r="I59" s="20" t="s">
        <v>13</v>
      </c>
      <c r="J59" s="22">
        <v>269100</v>
      </c>
      <c r="K59" s="22">
        <v>-67182.850000000006</v>
      </c>
      <c r="L59" s="22">
        <v>201917.15</v>
      </c>
    </row>
    <row r="60" spans="1:12" x14ac:dyDescent="0.35">
      <c r="A60" s="28">
        <v>2000400541</v>
      </c>
      <c r="B60" s="23" t="str">
        <f>VLOOKUP(A60,'[1]หน่วยเบิกจ่าย 544 แห่ง'!$B$2:$C$546,2,FALSE)</f>
        <v>โรงเรียนราชประชานุเคราะห์ 31</v>
      </c>
      <c r="C60" s="20">
        <v>2000400541</v>
      </c>
      <c r="D60" s="20" t="str">
        <f>VLOOKUP(C60,'[1]หน่วยเบิกจ่าย 544 แห่ง'!$B$2:$C$546,2,FALSE)</f>
        <v>โรงเรียนราชประชานุเคราะห์ 31</v>
      </c>
      <c r="E60" s="20" t="s">
        <v>4303</v>
      </c>
      <c r="F60" s="20" t="s">
        <v>4435</v>
      </c>
      <c r="G60" s="20" t="s">
        <v>201</v>
      </c>
      <c r="H60" s="20" t="s">
        <v>4436</v>
      </c>
      <c r="I60" s="20" t="s">
        <v>13</v>
      </c>
      <c r="J60" s="22">
        <v>179400</v>
      </c>
      <c r="K60" s="22">
        <v>-45415.23</v>
      </c>
      <c r="L60" s="22">
        <v>133984.76999999999</v>
      </c>
    </row>
    <row r="61" spans="1:12" x14ac:dyDescent="0.35">
      <c r="A61" s="28">
        <v>2000400541</v>
      </c>
      <c r="B61" s="23" t="str">
        <f>VLOOKUP(A61,'[1]หน่วยเบิกจ่าย 544 แห่ง'!$B$2:$C$546,2,FALSE)</f>
        <v>โรงเรียนราชประชานุเคราะห์ 31</v>
      </c>
      <c r="C61" s="20">
        <v>2000400541</v>
      </c>
      <c r="D61" s="20" t="str">
        <f>VLOOKUP(C61,'[1]หน่วยเบิกจ่าย 544 แห่ง'!$B$2:$C$546,2,FALSE)</f>
        <v>โรงเรียนราชประชานุเคราะห์ 31</v>
      </c>
      <c r="E61" s="20" t="s">
        <v>4303</v>
      </c>
      <c r="F61" s="20" t="s">
        <v>4437</v>
      </c>
      <c r="G61" s="20" t="s">
        <v>201</v>
      </c>
      <c r="H61" s="20" t="s">
        <v>4438</v>
      </c>
      <c r="I61" s="20" t="s">
        <v>4439</v>
      </c>
      <c r="J61" s="22">
        <v>563000</v>
      </c>
      <c r="K61" s="22">
        <v>-144451.92000000001</v>
      </c>
      <c r="L61" s="22">
        <v>418548.08</v>
      </c>
    </row>
    <row r="62" spans="1:12" x14ac:dyDescent="0.35">
      <c r="A62" s="28">
        <v>2000400541</v>
      </c>
      <c r="B62" s="23" t="str">
        <f>VLOOKUP(A62,'[1]หน่วยเบิกจ่าย 544 แห่ง'!$B$2:$C$546,2,FALSE)</f>
        <v>โรงเรียนราชประชานุเคราะห์ 31</v>
      </c>
      <c r="C62" s="20">
        <v>2000400541</v>
      </c>
      <c r="D62" s="20" t="str">
        <f>VLOOKUP(C62,'[1]หน่วยเบิกจ่าย 544 แห่ง'!$B$2:$C$546,2,FALSE)</f>
        <v>โรงเรียนราชประชานุเคราะห์ 31</v>
      </c>
      <c r="E62" s="20" t="s">
        <v>4303</v>
      </c>
      <c r="F62" s="20" t="s">
        <v>4440</v>
      </c>
      <c r="G62" s="20" t="s">
        <v>201</v>
      </c>
      <c r="H62" s="20" t="s">
        <v>4434</v>
      </c>
      <c r="I62" s="20" t="s">
        <v>13</v>
      </c>
      <c r="J62" s="22">
        <v>1116050</v>
      </c>
      <c r="K62" s="22">
        <v>-278630.28999999998</v>
      </c>
      <c r="L62" s="22">
        <v>837419.71</v>
      </c>
    </row>
    <row r="63" spans="1:12" x14ac:dyDescent="0.35">
      <c r="A63" s="28">
        <v>2000400541</v>
      </c>
      <c r="B63" s="23" t="str">
        <f>VLOOKUP(A63,'[1]หน่วยเบิกจ่าย 544 แห่ง'!$B$2:$C$546,2,FALSE)</f>
        <v>โรงเรียนราชประชานุเคราะห์ 31</v>
      </c>
      <c r="C63" s="20">
        <v>2000400541</v>
      </c>
      <c r="D63" s="20" t="str">
        <f>VLOOKUP(C63,'[1]หน่วยเบิกจ่าย 544 แห่ง'!$B$2:$C$546,2,FALSE)</f>
        <v>โรงเรียนราชประชานุเคราะห์ 31</v>
      </c>
      <c r="E63" s="20" t="s">
        <v>4303</v>
      </c>
      <c r="F63" s="20" t="s">
        <v>4441</v>
      </c>
      <c r="G63" s="20" t="s">
        <v>201</v>
      </c>
      <c r="H63" s="20" t="s">
        <v>4434</v>
      </c>
      <c r="I63" s="20" t="s">
        <v>13</v>
      </c>
      <c r="J63" s="22">
        <v>257550</v>
      </c>
      <c r="K63" s="22">
        <v>-64299.3</v>
      </c>
      <c r="L63" s="22">
        <v>193250.7</v>
      </c>
    </row>
    <row r="64" spans="1:12" x14ac:dyDescent="0.35">
      <c r="A64" s="28">
        <v>2000400541</v>
      </c>
      <c r="B64" s="23" t="str">
        <f>VLOOKUP(A64,'[1]หน่วยเบิกจ่าย 544 แห่ง'!$B$2:$C$546,2,FALSE)</f>
        <v>โรงเรียนราชประชานุเคราะห์ 31</v>
      </c>
      <c r="C64" s="20">
        <v>2000400541</v>
      </c>
      <c r="D64" s="20" t="str">
        <f>VLOOKUP(C64,'[1]หน่วยเบิกจ่าย 544 แห่ง'!$B$2:$C$546,2,FALSE)</f>
        <v>โรงเรียนราชประชานุเคราะห์ 31</v>
      </c>
      <c r="E64" s="20" t="s">
        <v>4303</v>
      </c>
      <c r="F64" s="20" t="s">
        <v>4442</v>
      </c>
      <c r="G64" s="20" t="s">
        <v>201</v>
      </c>
      <c r="H64" s="20" t="s">
        <v>4443</v>
      </c>
      <c r="I64" s="20" t="s">
        <v>13</v>
      </c>
      <c r="J64" s="22">
        <v>343400</v>
      </c>
      <c r="K64" s="22">
        <v>-89142.87</v>
      </c>
      <c r="L64" s="22">
        <v>254257.13</v>
      </c>
    </row>
    <row r="65" spans="1:12" x14ac:dyDescent="0.35">
      <c r="A65" s="28">
        <v>2000400541</v>
      </c>
      <c r="B65" s="23" t="str">
        <f>VLOOKUP(A65,'[1]หน่วยเบิกจ่าย 544 แห่ง'!$B$2:$C$546,2,FALSE)</f>
        <v>โรงเรียนราชประชานุเคราะห์ 31</v>
      </c>
      <c r="C65" s="20">
        <v>2000400541</v>
      </c>
      <c r="D65" s="20" t="str">
        <f>VLOOKUP(C65,'[1]หน่วยเบิกจ่าย 544 แห่ง'!$B$2:$C$546,2,FALSE)</f>
        <v>โรงเรียนราชประชานุเคราะห์ 31</v>
      </c>
      <c r="E65" s="20" t="s">
        <v>4303</v>
      </c>
      <c r="F65" s="20" t="s">
        <v>4444</v>
      </c>
      <c r="G65" s="20" t="s">
        <v>201</v>
      </c>
      <c r="H65" s="20" t="s">
        <v>4445</v>
      </c>
      <c r="I65" s="20" t="s">
        <v>13</v>
      </c>
      <c r="J65" s="22">
        <v>201400</v>
      </c>
      <c r="K65" s="22">
        <v>-51053.52</v>
      </c>
      <c r="L65" s="22">
        <v>150346.48000000001</v>
      </c>
    </row>
    <row r="66" spans="1:12" x14ac:dyDescent="0.35">
      <c r="A66" s="28">
        <v>2000400541</v>
      </c>
      <c r="B66" s="23" t="str">
        <f>VLOOKUP(A66,'[1]หน่วยเบิกจ่าย 544 แห่ง'!$B$2:$C$546,2,FALSE)</f>
        <v>โรงเรียนราชประชานุเคราะห์ 31</v>
      </c>
      <c r="C66" s="20">
        <v>2000400541</v>
      </c>
      <c r="D66" s="20" t="str">
        <f>VLOOKUP(C66,'[1]หน่วยเบิกจ่าย 544 แห่ง'!$B$2:$C$546,2,FALSE)</f>
        <v>โรงเรียนราชประชานุเคราะห์ 31</v>
      </c>
      <c r="E66" s="20" t="s">
        <v>4303</v>
      </c>
      <c r="F66" s="20" t="s">
        <v>4446</v>
      </c>
      <c r="G66" s="20" t="s">
        <v>201</v>
      </c>
      <c r="H66" s="20" t="s">
        <v>4445</v>
      </c>
      <c r="I66" s="20" t="s">
        <v>13</v>
      </c>
      <c r="J66" s="22">
        <v>80560</v>
      </c>
      <c r="K66" s="22">
        <v>-20421.41</v>
      </c>
      <c r="L66" s="22">
        <v>60138.59</v>
      </c>
    </row>
    <row r="67" spans="1:12" x14ac:dyDescent="0.35">
      <c r="A67" s="28">
        <v>2000400541</v>
      </c>
      <c r="B67" s="23" t="str">
        <f>VLOOKUP(A67,'[1]หน่วยเบิกจ่าย 544 แห่ง'!$B$2:$C$546,2,FALSE)</f>
        <v>โรงเรียนราชประชานุเคราะห์ 31</v>
      </c>
      <c r="C67" s="20">
        <v>2000400541</v>
      </c>
      <c r="D67" s="20" t="str">
        <f>VLOOKUP(C67,'[1]หน่วยเบิกจ่าย 544 แห่ง'!$B$2:$C$546,2,FALSE)</f>
        <v>โรงเรียนราชประชานุเคราะห์ 31</v>
      </c>
      <c r="E67" s="20" t="s">
        <v>4303</v>
      </c>
      <c r="F67" s="20" t="s">
        <v>4447</v>
      </c>
      <c r="G67" s="20" t="s">
        <v>201</v>
      </c>
      <c r="H67" s="20" t="s">
        <v>4448</v>
      </c>
      <c r="I67" s="20" t="s">
        <v>13</v>
      </c>
      <c r="J67" s="22">
        <v>251750</v>
      </c>
      <c r="K67" s="22">
        <v>-63609.99</v>
      </c>
      <c r="L67" s="22">
        <v>188140.01</v>
      </c>
    </row>
    <row r="68" spans="1:12" x14ac:dyDescent="0.35">
      <c r="A68" s="28">
        <v>2000400541</v>
      </c>
      <c r="B68" s="23" t="str">
        <f>VLOOKUP(A68,'[1]หน่วยเบิกจ่าย 544 แห่ง'!$B$2:$C$546,2,FALSE)</f>
        <v>โรงเรียนราชประชานุเคราะห์ 31</v>
      </c>
      <c r="C68" s="20">
        <v>2000400541</v>
      </c>
      <c r="D68" s="20" t="str">
        <f>VLOOKUP(C68,'[1]หน่วยเบิกจ่าย 544 แห่ง'!$B$2:$C$546,2,FALSE)</f>
        <v>โรงเรียนราชประชานุเคราะห์ 31</v>
      </c>
      <c r="E68" s="20" t="s">
        <v>4303</v>
      </c>
      <c r="F68" s="20" t="s">
        <v>4449</v>
      </c>
      <c r="G68" s="20" t="s">
        <v>201</v>
      </c>
      <c r="H68" s="20" t="s">
        <v>4448</v>
      </c>
      <c r="I68" s="20" t="s">
        <v>13</v>
      </c>
      <c r="J68" s="22">
        <v>65455</v>
      </c>
      <c r="K68" s="22">
        <v>-16538.599999999999</v>
      </c>
      <c r="L68" s="22">
        <v>48916.4</v>
      </c>
    </row>
    <row r="69" spans="1:12" x14ac:dyDescent="0.35">
      <c r="A69" s="28">
        <v>2000400541</v>
      </c>
      <c r="B69" s="23" t="str">
        <f>VLOOKUP(A69,'[1]หน่วยเบิกจ่าย 544 แห่ง'!$B$2:$C$546,2,FALSE)</f>
        <v>โรงเรียนราชประชานุเคราะห์ 31</v>
      </c>
      <c r="C69" s="20">
        <v>2000400541</v>
      </c>
      <c r="D69" s="20" t="str">
        <f>VLOOKUP(C69,'[1]หน่วยเบิกจ่าย 544 แห่ง'!$B$2:$C$546,2,FALSE)</f>
        <v>โรงเรียนราชประชานุเคราะห์ 31</v>
      </c>
      <c r="E69" s="20" t="s">
        <v>4303</v>
      </c>
      <c r="F69" s="20" t="s">
        <v>4450</v>
      </c>
      <c r="G69" s="20" t="s">
        <v>201</v>
      </c>
      <c r="H69" s="20" t="s">
        <v>4451</v>
      </c>
      <c r="I69" s="20" t="s">
        <v>13</v>
      </c>
      <c r="J69" s="22">
        <v>251750</v>
      </c>
      <c r="K69" s="22">
        <v>-64989.440000000002</v>
      </c>
      <c r="L69" s="22">
        <v>186760.56</v>
      </c>
    </row>
    <row r="70" spans="1:12" x14ac:dyDescent="0.35">
      <c r="A70" s="28">
        <v>2000400541</v>
      </c>
      <c r="B70" s="23" t="str">
        <f>VLOOKUP(A70,'[1]หน่วยเบิกจ่าย 544 แห่ง'!$B$2:$C$546,2,FALSE)</f>
        <v>โรงเรียนราชประชานุเคราะห์ 31</v>
      </c>
      <c r="C70" s="20">
        <v>2000400541</v>
      </c>
      <c r="D70" s="20" t="str">
        <f>VLOOKUP(C70,'[1]หน่วยเบิกจ่าย 544 แห่ง'!$B$2:$C$546,2,FALSE)</f>
        <v>โรงเรียนราชประชานุเคราะห์ 31</v>
      </c>
      <c r="E70" s="20" t="s">
        <v>4303</v>
      </c>
      <c r="F70" s="20" t="s">
        <v>4452</v>
      </c>
      <c r="G70" s="20" t="s">
        <v>201</v>
      </c>
      <c r="H70" s="20" t="s">
        <v>4453</v>
      </c>
      <c r="I70" s="20" t="s">
        <v>13</v>
      </c>
      <c r="J70" s="22">
        <v>65455</v>
      </c>
      <c r="K70" s="22">
        <v>-16498.25</v>
      </c>
      <c r="L70" s="22">
        <v>48956.75</v>
      </c>
    </row>
    <row r="71" spans="1:12" x14ac:dyDescent="0.35">
      <c r="A71" s="28">
        <v>2000400541</v>
      </c>
      <c r="B71" s="23" t="str">
        <f>VLOOKUP(A71,'[1]หน่วยเบิกจ่าย 544 แห่ง'!$B$2:$C$546,2,FALSE)</f>
        <v>โรงเรียนราชประชานุเคราะห์ 31</v>
      </c>
      <c r="C71" s="20">
        <v>2000400541</v>
      </c>
      <c r="D71" s="20" t="str">
        <f>VLOOKUP(C71,'[1]หน่วยเบิกจ่าย 544 แห่ง'!$B$2:$C$546,2,FALSE)</f>
        <v>โรงเรียนราชประชานุเคราะห์ 31</v>
      </c>
      <c r="E71" s="20" t="s">
        <v>4303</v>
      </c>
      <c r="F71" s="20" t="s">
        <v>4454</v>
      </c>
      <c r="G71" s="20" t="s">
        <v>201</v>
      </c>
      <c r="H71" s="20" t="s">
        <v>4455</v>
      </c>
      <c r="I71" s="20" t="s">
        <v>4456</v>
      </c>
      <c r="J71" s="22">
        <v>609550</v>
      </c>
      <c r="K71" s="22">
        <v>-151970</v>
      </c>
      <c r="L71" s="22">
        <v>457580</v>
      </c>
    </row>
    <row r="72" spans="1:12" x14ac:dyDescent="0.35">
      <c r="A72" s="28">
        <v>2000400541</v>
      </c>
      <c r="B72" s="23" t="str">
        <f>VLOOKUP(A72,'[1]หน่วยเบิกจ่าย 544 แห่ง'!$B$2:$C$546,2,FALSE)</f>
        <v>โรงเรียนราชประชานุเคราะห์ 31</v>
      </c>
      <c r="C72" s="20">
        <v>2000400541</v>
      </c>
      <c r="D72" s="20" t="str">
        <f>VLOOKUP(C72,'[1]หน่วยเบิกจ่าย 544 แห่ง'!$B$2:$C$546,2,FALSE)</f>
        <v>โรงเรียนราชประชานุเคราะห์ 31</v>
      </c>
      <c r="E72" s="20" t="s">
        <v>4303</v>
      </c>
      <c r="F72" s="20" t="s">
        <v>4457</v>
      </c>
      <c r="G72" s="20" t="s">
        <v>201</v>
      </c>
      <c r="H72" s="20" t="s">
        <v>4455</v>
      </c>
      <c r="I72" s="20" t="s">
        <v>4456</v>
      </c>
      <c r="J72" s="22">
        <v>316890</v>
      </c>
      <c r="K72" s="22">
        <v>-79005.460000000006</v>
      </c>
      <c r="L72" s="22">
        <v>237884.54</v>
      </c>
    </row>
    <row r="73" spans="1:12" x14ac:dyDescent="0.35">
      <c r="A73" s="28">
        <v>2000400541</v>
      </c>
      <c r="B73" s="23" t="str">
        <f>VLOOKUP(A73,'[1]หน่วยเบิกจ่าย 544 แห่ง'!$B$2:$C$546,2,FALSE)</f>
        <v>โรงเรียนราชประชานุเคราะห์ 31</v>
      </c>
      <c r="C73" s="20">
        <v>2000400541</v>
      </c>
      <c r="D73" s="20" t="str">
        <f>VLOOKUP(C73,'[1]หน่วยเบิกจ่าย 544 แห่ง'!$B$2:$C$546,2,FALSE)</f>
        <v>โรงเรียนราชประชานุเคราะห์ 31</v>
      </c>
      <c r="E73" s="20" t="s">
        <v>4303</v>
      </c>
      <c r="F73" s="20" t="s">
        <v>4458</v>
      </c>
      <c r="G73" s="20" t="s">
        <v>201</v>
      </c>
      <c r="H73" s="20" t="s">
        <v>2766</v>
      </c>
      <c r="I73" s="20" t="s">
        <v>2953</v>
      </c>
      <c r="J73" s="22">
        <v>503500</v>
      </c>
      <c r="K73" s="22">
        <v>-120333.23</v>
      </c>
      <c r="L73" s="22">
        <v>383166.77</v>
      </c>
    </row>
    <row r="74" spans="1:12" x14ac:dyDescent="0.35">
      <c r="A74" s="28">
        <v>2000400541</v>
      </c>
      <c r="B74" s="23" t="str">
        <f>VLOOKUP(A74,'[1]หน่วยเบิกจ่าย 544 แห่ง'!$B$2:$C$546,2,FALSE)</f>
        <v>โรงเรียนราชประชานุเคราะห์ 31</v>
      </c>
      <c r="C74" s="20">
        <v>2000400541</v>
      </c>
      <c r="D74" s="20" t="str">
        <f>VLOOKUP(C74,'[1]หน่วยเบิกจ่าย 544 แห่ง'!$B$2:$C$546,2,FALSE)</f>
        <v>โรงเรียนราชประชานุเคราะห์ 31</v>
      </c>
      <c r="E74" s="20" t="s">
        <v>4303</v>
      </c>
      <c r="F74" s="20" t="s">
        <v>4459</v>
      </c>
      <c r="G74" s="20" t="s">
        <v>201</v>
      </c>
      <c r="H74" s="20" t="s">
        <v>2766</v>
      </c>
      <c r="I74" s="20" t="s">
        <v>13</v>
      </c>
      <c r="J74" s="22">
        <v>95665</v>
      </c>
      <c r="K74" s="22">
        <v>-22863.3</v>
      </c>
      <c r="L74" s="22">
        <v>72801.7</v>
      </c>
    </row>
    <row r="75" spans="1:12" x14ac:dyDescent="0.35">
      <c r="A75" s="28">
        <v>2000400541</v>
      </c>
      <c r="B75" s="23" t="str">
        <f>VLOOKUP(A75,'[1]หน่วยเบิกจ่าย 544 แห่ง'!$B$2:$C$546,2,FALSE)</f>
        <v>โรงเรียนราชประชานุเคราะห์ 31</v>
      </c>
      <c r="C75" s="20">
        <v>2000400541</v>
      </c>
      <c r="D75" s="20" t="str">
        <f>VLOOKUP(C75,'[1]หน่วยเบิกจ่าย 544 แห่ง'!$B$2:$C$546,2,FALSE)</f>
        <v>โรงเรียนราชประชานุเคราะห์ 31</v>
      </c>
      <c r="E75" s="20" t="s">
        <v>4303</v>
      </c>
      <c r="F75" s="20" t="s">
        <v>4460</v>
      </c>
      <c r="G75" s="20" t="s">
        <v>201</v>
      </c>
      <c r="H75" s="20" t="s">
        <v>2766</v>
      </c>
      <c r="I75" s="20" t="s">
        <v>13</v>
      </c>
      <c r="J75" s="22">
        <v>402800</v>
      </c>
      <c r="K75" s="22">
        <v>-96266.57</v>
      </c>
      <c r="L75" s="22">
        <v>306533.43</v>
      </c>
    </row>
    <row r="76" spans="1:12" x14ac:dyDescent="0.35">
      <c r="A76" s="28">
        <v>2000400541</v>
      </c>
      <c r="B76" s="23" t="str">
        <f>VLOOKUP(A76,'[1]หน่วยเบิกจ่าย 544 แห่ง'!$B$2:$C$546,2,FALSE)</f>
        <v>โรงเรียนราชประชานุเคราะห์ 31</v>
      </c>
      <c r="C76" s="20">
        <v>2000400541</v>
      </c>
      <c r="D76" s="20" t="str">
        <f>VLOOKUP(C76,'[1]หน่วยเบิกจ่าย 544 แห่ง'!$B$2:$C$546,2,FALSE)</f>
        <v>โรงเรียนราชประชานุเคราะห์ 31</v>
      </c>
      <c r="E76" s="20" t="s">
        <v>4303</v>
      </c>
      <c r="F76" s="20" t="s">
        <v>4461</v>
      </c>
      <c r="G76" s="20" t="s">
        <v>201</v>
      </c>
      <c r="H76" s="20" t="s">
        <v>2766</v>
      </c>
      <c r="I76" s="20" t="s">
        <v>13</v>
      </c>
      <c r="J76" s="22">
        <v>75525</v>
      </c>
      <c r="K76" s="22">
        <v>-18049.96</v>
      </c>
      <c r="L76" s="22">
        <v>57475.040000000001</v>
      </c>
    </row>
    <row r="77" spans="1:12" x14ac:dyDescent="0.35">
      <c r="A77" s="28">
        <v>2000400541</v>
      </c>
      <c r="B77" s="23" t="str">
        <f>VLOOKUP(A77,'[1]หน่วยเบิกจ่าย 544 แห่ง'!$B$2:$C$546,2,FALSE)</f>
        <v>โรงเรียนราชประชานุเคราะห์ 31</v>
      </c>
      <c r="C77" s="20">
        <v>2000400541</v>
      </c>
      <c r="D77" s="20" t="str">
        <f>VLOOKUP(C77,'[1]หน่วยเบิกจ่าย 544 แห่ง'!$B$2:$C$546,2,FALSE)</f>
        <v>โรงเรียนราชประชานุเคราะห์ 31</v>
      </c>
      <c r="E77" s="20" t="s">
        <v>4303</v>
      </c>
      <c r="F77" s="20" t="s">
        <v>4462</v>
      </c>
      <c r="G77" s="20" t="s">
        <v>201</v>
      </c>
      <c r="H77" s="20" t="s">
        <v>4463</v>
      </c>
      <c r="I77" s="20" t="s">
        <v>4464</v>
      </c>
      <c r="J77" s="22">
        <v>536000</v>
      </c>
      <c r="K77" s="22">
        <v>-114983.02</v>
      </c>
      <c r="L77" s="22">
        <v>421016.98</v>
      </c>
    </row>
    <row r="78" spans="1:12" x14ac:dyDescent="0.35">
      <c r="A78" s="28">
        <v>2000400826</v>
      </c>
      <c r="B78" s="23" t="str">
        <f>VLOOKUP(A78,'[1]หน่วยเบิกจ่าย 544 แห่ง'!$B$2:$C$546,2,FALSE)</f>
        <v>โรงเรียนนารีรัตน์จังหวัดแพร่</v>
      </c>
      <c r="C78" s="20">
        <v>2000400826</v>
      </c>
      <c r="D78" s="20" t="str">
        <f>VLOOKUP(C78,'[1]หน่วยเบิกจ่าย 544 แห่ง'!$B$2:$C$546,2,FALSE)</f>
        <v>โรงเรียนนารีรัตน์จังหวัดแพร่</v>
      </c>
      <c r="E78" s="20" t="s">
        <v>4303</v>
      </c>
      <c r="F78" s="20" t="s">
        <v>4465</v>
      </c>
      <c r="G78" s="20" t="s">
        <v>201</v>
      </c>
      <c r="H78" s="20" t="s">
        <v>4466</v>
      </c>
      <c r="I78" s="20" t="s">
        <v>4467</v>
      </c>
      <c r="J78" s="22">
        <v>1253000</v>
      </c>
      <c r="K78" s="22">
        <v>-93374.25</v>
      </c>
      <c r="L78" s="22">
        <v>1159625.75</v>
      </c>
    </row>
    <row r="79" spans="1:12" x14ac:dyDescent="0.35">
      <c r="A79" s="28">
        <v>2000400619</v>
      </c>
      <c r="B79" s="23" t="str">
        <f>VLOOKUP(A79,'[1]หน่วยเบิกจ่าย 544 แห่ง'!$B$2:$C$546,2,FALSE)</f>
        <v>โรงเรียนสตรีศรีน่าน</v>
      </c>
      <c r="C79" s="20">
        <v>2000400619</v>
      </c>
      <c r="D79" s="20" t="str">
        <f>VLOOKUP(C79,'[1]หน่วยเบิกจ่าย 544 แห่ง'!$B$2:$C$546,2,FALSE)</f>
        <v>โรงเรียนสตรีศรีน่าน</v>
      </c>
      <c r="E79" s="20" t="s">
        <v>4303</v>
      </c>
      <c r="F79" s="20" t="s">
        <v>4468</v>
      </c>
      <c r="G79" s="20" t="s">
        <v>201</v>
      </c>
      <c r="H79" s="20" t="s">
        <v>1557</v>
      </c>
      <c r="I79" s="20" t="s">
        <v>4469</v>
      </c>
      <c r="J79" s="22">
        <v>300000</v>
      </c>
      <c r="K79" s="22">
        <v>-23773.97</v>
      </c>
      <c r="L79" s="22">
        <v>276226.03000000003</v>
      </c>
    </row>
    <row r="80" spans="1:12" x14ac:dyDescent="0.35">
      <c r="A80" s="28">
        <v>2000400519</v>
      </c>
      <c r="B80" s="23" t="str">
        <f>VLOOKUP(A80,'[1]หน่วยเบิกจ่าย 544 แห่ง'!$B$2:$C$546,2,FALSE)</f>
        <v>โรงเรียนราชประชานุเคราะห์ 62</v>
      </c>
      <c r="C80" s="20">
        <v>2000400519</v>
      </c>
      <c r="D80" s="20" t="str">
        <f>VLOOKUP(C80,'[1]หน่วยเบิกจ่าย 544 แห่ง'!$B$2:$C$546,2,FALSE)</f>
        <v>โรงเรียนราชประชานุเคราะห์ 62</v>
      </c>
      <c r="E80" s="20" t="s">
        <v>4303</v>
      </c>
      <c r="F80" s="20" t="s">
        <v>4470</v>
      </c>
      <c r="G80" s="20" t="s">
        <v>201</v>
      </c>
      <c r="H80" s="20" t="s">
        <v>4471</v>
      </c>
      <c r="I80" s="20" t="s">
        <v>4472</v>
      </c>
      <c r="J80" s="22">
        <v>219000</v>
      </c>
      <c r="K80" s="22">
        <v>-3210</v>
      </c>
      <c r="L80" s="22">
        <v>215790</v>
      </c>
    </row>
    <row r="81" spans="1:12" x14ac:dyDescent="0.35">
      <c r="A81" s="28">
        <v>2000400519</v>
      </c>
      <c r="B81" s="23" t="str">
        <f>VLOOKUP(A81,'[1]หน่วยเบิกจ่าย 544 แห่ง'!$B$2:$C$546,2,FALSE)</f>
        <v>โรงเรียนราชประชานุเคราะห์ 62</v>
      </c>
      <c r="C81" s="20">
        <v>2000400519</v>
      </c>
      <c r="D81" s="20" t="str">
        <f>VLOOKUP(C81,'[1]หน่วยเบิกจ่าย 544 แห่ง'!$B$2:$C$546,2,FALSE)</f>
        <v>โรงเรียนราชประชานุเคราะห์ 62</v>
      </c>
      <c r="E81" s="20" t="s">
        <v>4303</v>
      </c>
      <c r="F81" s="20" t="s">
        <v>4473</v>
      </c>
      <c r="G81" s="20" t="s">
        <v>201</v>
      </c>
      <c r="H81" s="20" t="s">
        <v>4471</v>
      </c>
      <c r="I81" s="20" t="s">
        <v>4472</v>
      </c>
      <c r="J81" s="22">
        <v>438000</v>
      </c>
      <c r="K81" s="22">
        <v>-6420</v>
      </c>
      <c r="L81" s="22">
        <v>431580</v>
      </c>
    </row>
    <row r="82" spans="1:12" x14ac:dyDescent="0.35">
      <c r="A82" s="28">
        <v>2000400519</v>
      </c>
      <c r="B82" s="23" t="str">
        <f>VLOOKUP(A82,'[1]หน่วยเบิกจ่าย 544 แห่ง'!$B$2:$C$546,2,FALSE)</f>
        <v>โรงเรียนราชประชานุเคราะห์ 62</v>
      </c>
      <c r="C82" s="20">
        <v>2000400519</v>
      </c>
      <c r="D82" s="20" t="str">
        <f>VLOOKUP(C82,'[1]หน่วยเบิกจ่าย 544 แห่ง'!$B$2:$C$546,2,FALSE)</f>
        <v>โรงเรียนราชประชานุเคราะห์ 62</v>
      </c>
      <c r="E82" s="20" t="s">
        <v>4303</v>
      </c>
      <c r="F82" s="20" t="s">
        <v>4474</v>
      </c>
      <c r="G82" s="20" t="s">
        <v>201</v>
      </c>
      <c r="H82" s="20" t="s">
        <v>4475</v>
      </c>
      <c r="I82" s="20" t="s">
        <v>4472</v>
      </c>
      <c r="J82" s="22">
        <v>438000</v>
      </c>
      <c r="K82" s="22">
        <v>-6030</v>
      </c>
      <c r="L82" s="22">
        <v>431970</v>
      </c>
    </row>
    <row r="83" spans="1:12" x14ac:dyDescent="0.35">
      <c r="A83" s="28">
        <v>2000400519</v>
      </c>
      <c r="B83" s="23" t="str">
        <f>VLOOKUP(A83,'[1]หน่วยเบิกจ่าย 544 แห่ง'!$B$2:$C$546,2,FALSE)</f>
        <v>โรงเรียนราชประชานุเคราะห์ 62</v>
      </c>
      <c r="C83" s="20">
        <v>2000400519</v>
      </c>
      <c r="D83" s="20" t="str">
        <f>VLOOKUP(C83,'[1]หน่วยเบิกจ่าย 544 แห่ง'!$B$2:$C$546,2,FALSE)</f>
        <v>โรงเรียนราชประชานุเคราะห์ 62</v>
      </c>
      <c r="E83" s="20" t="s">
        <v>4303</v>
      </c>
      <c r="F83" s="20" t="s">
        <v>4476</v>
      </c>
      <c r="G83" s="20" t="s">
        <v>201</v>
      </c>
      <c r="H83" s="20" t="s">
        <v>502</v>
      </c>
      <c r="I83" s="20" t="s">
        <v>4472</v>
      </c>
      <c r="J83" s="22">
        <v>438000</v>
      </c>
      <c r="K83" s="22">
        <v>-5010</v>
      </c>
      <c r="L83" s="22">
        <v>432990</v>
      </c>
    </row>
    <row r="84" spans="1:12" x14ac:dyDescent="0.35">
      <c r="A84" s="28">
        <v>2000400519</v>
      </c>
      <c r="B84" s="23" t="str">
        <f>VLOOKUP(A84,'[1]หน่วยเบิกจ่าย 544 แห่ง'!$B$2:$C$546,2,FALSE)</f>
        <v>โรงเรียนราชประชานุเคราะห์ 62</v>
      </c>
      <c r="C84" s="20">
        <v>2000400519</v>
      </c>
      <c r="D84" s="20" t="str">
        <f>VLOOKUP(C84,'[1]หน่วยเบิกจ่าย 544 แห่ง'!$B$2:$C$546,2,FALSE)</f>
        <v>โรงเรียนราชประชานุเคราะห์ 62</v>
      </c>
      <c r="E84" s="20" t="s">
        <v>4303</v>
      </c>
      <c r="F84" s="20" t="s">
        <v>4477</v>
      </c>
      <c r="G84" s="20" t="s">
        <v>201</v>
      </c>
      <c r="H84" s="20" t="s">
        <v>502</v>
      </c>
      <c r="I84" s="20" t="s">
        <v>4472</v>
      </c>
      <c r="J84" s="22">
        <v>219000</v>
      </c>
      <c r="K84" s="22">
        <v>-2505</v>
      </c>
      <c r="L84" s="22">
        <v>216495</v>
      </c>
    </row>
    <row r="85" spans="1:12" x14ac:dyDescent="0.35">
      <c r="A85" s="28">
        <v>2000400519</v>
      </c>
      <c r="B85" s="23" t="str">
        <f>VLOOKUP(A85,'[1]หน่วยเบิกจ่าย 544 แห่ง'!$B$2:$C$546,2,FALSE)</f>
        <v>โรงเรียนราชประชานุเคราะห์ 62</v>
      </c>
      <c r="C85" s="20">
        <v>2000400519</v>
      </c>
      <c r="D85" s="20" t="str">
        <f>VLOOKUP(C85,'[1]หน่วยเบิกจ่าย 544 แห่ง'!$B$2:$C$546,2,FALSE)</f>
        <v>โรงเรียนราชประชานุเคราะห์ 62</v>
      </c>
      <c r="E85" s="20" t="s">
        <v>4303</v>
      </c>
      <c r="F85" s="20" t="s">
        <v>4478</v>
      </c>
      <c r="G85" s="20" t="s">
        <v>201</v>
      </c>
      <c r="H85" s="20" t="s">
        <v>502</v>
      </c>
      <c r="I85" s="20" t="s">
        <v>4472</v>
      </c>
      <c r="J85" s="22">
        <v>219000</v>
      </c>
      <c r="K85" s="22">
        <v>-2505</v>
      </c>
      <c r="L85" s="22">
        <v>216495</v>
      </c>
    </row>
    <row r="86" spans="1:12" x14ac:dyDescent="0.35">
      <c r="A86" s="28">
        <v>2000400519</v>
      </c>
      <c r="B86" s="23" t="str">
        <f>VLOOKUP(A86,'[1]หน่วยเบิกจ่าย 544 แห่ง'!$B$2:$C$546,2,FALSE)</f>
        <v>โรงเรียนราชประชานุเคราะห์ 62</v>
      </c>
      <c r="C86" s="20">
        <v>2000400519</v>
      </c>
      <c r="D86" s="20" t="str">
        <f>VLOOKUP(C86,'[1]หน่วยเบิกจ่าย 544 แห่ง'!$B$2:$C$546,2,FALSE)</f>
        <v>โรงเรียนราชประชานุเคราะห์ 62</v>
      </c>
      <c r="E86" s="20" t="s">
        <v>4303</v>
      </c>
      <c r="F86" s="20" t="s">
        <v>4479</v>
      </c>
      <c r="G86" s="20" t="s">
        <v>201</v>
      </c>
      <c r="H86" s="20" t="s">
        <v>4480</v>
      </c>
      <c r="I86" s="20" t="s">
        <v>4472</v>
      </c>
      <c r="J86" s="22">
        <v>438000</v>
      </c>
      <c r="K86" s="22">
        <v>-4140</v>
      </c>
      <c r="L86" s="22">
        <v>433860</v>
      </c>
    </row>
    <row r="87" spans="1:12" x14ac:dyDescent="0.35">
      <c r="A87" s="28">
        <v>2000400519</v>
      </c>
      <c r="B87" s="23" t="str">
        <f>VLOOKUP(A87,'[1]หน่วยเบิกจ่าย 544 แห่ง'!$B$2:$C$546,2,FALSE)</f>
        <v>โรงเรียนราชประชานุเคราะห์ 62</v>
      </c>
      <c r="C87" s="20">
        <v>2000400519</v>
      </c>
      <c r="D87" s="20" t="str">
        <f>VLOOKUP(C87,'[1]หน่วยเบิกจ่าย 544 แห่ง'!$B$2:$C$546,2,FALSE)</f>
        <v>โรงเรียนราชประชานุเคราะห์ 62</v>
      </c>
      <c r="E87" s="20" t="s">
        <v>4303</v>
      </c>
      <c r="F87" s="20" t="s">
        <v>4481</v>
      </c>
      <c r="G87" s="20" t="s">
        <v>201</v>
      </c>
      <c r="H87" s="20" t="s">
        <v>4480</v>
      </c>
      <c r="I87" s="20" t="s">
        <v>4472</v>
      </c>
      <c r="J87" s="22">
        <v>438000</v>
      </c>
      <c r="K87" s="22">
        <v>-4140</v>
      </c>
      <c r="L87" s="22">
        <v>433860</v>
      </c>
    </row>
    <row r="88" spans="1:12" x14ac:dyDescent="0.35">
      <c r="A88" s="28">
        <v>2000400519</v>
      </c>
      <c r="B88" s="23" t="str">
        <f>VLOOKUP(A88,'[1]หน่วยเบิกจ่าย 544 แห่ง'!$B$2:$C$546,2,FALSE)</f>
        <v>โรงเรียนราชประชานุเคราะห์ 62</v>
      </c>
      <c r="C88" s="20">
        <v>2000400519</v>
      </c>
      <c r="D88" s="20" t="str">
        <f>VLOOKUP(C88,'[1]หน่วยเบิกจ่าย 544 แห่ง'!$B$2:$C$546,2,FALSE)</f>
        <v>โรงเรียนราชประชานุเคราะห์ 62</v>
      </c>
      <c r="E88" s="20" t="s">
        <v>4303</v>
      </c>
      <c r="F88" s="20" t="s">
        <v>4482</v>
      </c>
      <c r="G88" s="20" t="s">
        <v>201</v>
      </c>
      <c r="H88" s="20" t="s">
        <v>4480</v>
      </c>
      <c r="I88" s="20" t="s">
        <v>4472</v>
      </c>
      <c r="J88" s="22">
        <v>438000</v>
      </c>
      <c r="K88" s="22">
        <v>-4140</v>
      </c>
      <c r="L88" s="22">
        <v>433860</v>
      </c>
    </row>
    <row r="89" spans="1:12" x14ac:dyDescent="0.35">
      <c r="A89" s="28">
        <v>2000400519</v>
      </c>
      <c r="B89" s="23" t="str">
        <f>VLOOKUP(A89,'[1]หน่วยเบิกจ่าย 544 แห่ง'!$B$2:$C$546,2,FALSE)</f>
        <v>โรงเรียนราชประชานุเคราะห์ 62</v>
      </c>
      <c r="C89" s="20">
        <v>2000400519</v>
      </c>
      <c r="D89" s="20" t="str">
        <f>VLOOKUP(C89,'[1]หน่วยเบิกจ่าย 544 แห่ง'!$B$2:$C$546,2,FALSE)</f>
        <v>โรงเรียนราชประชานุเคราะห์ 62</v>
      </c>
      <c r="E89" s="20" t="s">
        <v>4303</v>
      </c>
      <c r="F89" s="20" t="s">
        <v>4483</v>
      </c>
      <c r="G89" s="20" t="s">
        <v>201</v>
      </c>
      <c r="H89" s="20" t="s">
        <v>4480</v>
      </c>
      <c r="I89" s="20" t="s">
        <v>4472</v>
      </c>
      <c r="J89" s="22">
        <v>438000</v>
      </c>
      <c r="K89" s="22">
        <v>-4140</v>
      </c>
      <c r="L89" s="22">
        <v>433860</v>
      </c>
    </row>
    <row r="90" spans="1:12" x14ac:dyDescent="0.35">
      <c r="A90" s="28">
        <v>2000400519</v>
      </c>
      <c r="B90" s="23" t="str">
        <f>VLOOKUP(A90,'[1]หน่วยเบิกจ่าย 544 แห่ง'!$B$2:$C$546,2,FALSE)</f>
        <v>โรงเรียนราชประชานุเคราะห์ 62</v>
      </c>
      <c r="C90" s="20">
        <v>2000400519</v>
      </c>
      <c r="D90" s="20" t="str">
        <f>VLOOKUP(C90,'[1]หน่วยเบิกจ่าย 544 แห่ง'!$B$2:$C$546,2,FALSE)</f>
        <v>โรงเรียนราชประชานุเคราะห์ 62</v>
      </c>
      <c r="E90" s="20" t="s">
        <v>4303</v>
      </c>
      <c r="F90" s="20" t="s">
        <v>4484</v>
      </c>
      <c r="G90" s="20" t="s">
        <v>201</v>
      </c>
      <c r="H90" s="20" t="s">
        <v>4485</v>
      </c>
      <c r="I90" s="20" t="s">
        <v>4472</v>
      </c>
      <c r="J90" s="22">
        <v>657000</v>
      </c>
      <c r="K90" s="22">
        <v>-5220</v>
      </c>
      <c r="L90" s="22">
        <v>651780</v>
      </c>
    </row>
    <row r="91" spans="1:12" x14ac:dyDescent="0.35">
      <c r="A91" s="28">
        <v>2000400536</v>
      </c>
      <c r="B91" s="23" t="str">
        <f>VLOOKUP(A91,'[1]หน่วยเบิกจ่าย 544 แห่ง'!$B$2:$C$546,2,FALSE)</f>
        <v>โรงเรียนราชประชานุเคราะห์ 22</v>
      </c>
      <c r="C91" s="20">
        <v>2000400536</v>
      </c>
      <c r="D91" s="20" t="str">
        <f>VLOOKUP(C91,'[1]หน่วยเบิกจ่าย 544 แห่ง'!$B$2:$C$546,2,FALSE)</f>
        <v>โรงเรียนราชประชานุเคราะห์ 22</v>
      </c>
      <c r="E91" s="20" t="s">
        <v>4303</v>
      </c>
      <c r="F91" s="20" t="s">
        <v>4486</v>
      </c>
      <c r="G91" s="20" t="s">
        <v>201</v>
      </c>
      <c r="H91" s="20" t="s">
        <v>4487</v>
      </c>
      <c r="I91" s="20" t="s">
        <v>19</v>
      </c>
      <c r="J91" s="22">
        <v>500500</v>
      </c>
      <c r="K91" s="22">
        <v>-4250.82</v>
      </c>
      <c r="L91" s="22">
        <v>496249.18</v>
      </c>
    </row>
    <row r="92" spans="1:12" x14ac:dyDescent="0.35">
      <c r="A92" s="28">
        <v>2000400536</v>
      </c>
      <c r="B92" s="23" t="str">
        <f>VLOOKUP(A92,'[1]หน่วยเบิกจ่าย 544 แห่ง'!$B$2:$C$546,2,FALSE)</f>
        <v>โรงเรียนราชประชานุเคราะห์ 22</v>
      </c>
      <c r="C92" s="20">
        <v>2000400536</v>
      </c>
      <c r="D92" s="20" t="str">
        <f>VLOOKUP(C92,'[1]หน่วยเบิกจ่าย 544 แห่ง'!$B$2:$C$546,2,FALSE)</f>
        <v>โรงเรียนราชประชานุเคราะห์ 22</v>
      </c>
      <c r="E92" s="20" t="s">
        <v>4303</v>
      </c>
      <c r="F92" s="20" t="s">
        <v>4488</v>
      </c>
      <c r="G92" s="20" t="s">
        <v>201</v>
      </c>
      <c r="H92" s="20" t="s">
        <v>4489</v>
      </c>
      <c r="I92" s="20" t="s">
        <v>19</v>
      </c>
      <c r="J92" s="22">
        <v>500500</v>
      </c>
      <c r="K92" s="22">
        <v>-3942.31</v>
      </c>
      <c r="L92" s="22">
        <v>496557.69</v>
      </c>
    </row>
    <row r="93" spans="1:12" x14ac:dyDescent="0.35">
      <c r="A93" s="28">
        <v>2000400197</v>
      </c>
      <c r="B93" s="23" t="str">
        <f>VLOOKUP(A93,'[1]หน่วยเบิกจ่าย 544 แห่ง'!$B$2:$C$546,2,FALSE)</f>
        <v xml:space="preserve">โรงเรียนสรรพวิทยาคม </v>
      </c>
      <c r="C93" s="20">
        <v>2000400197</v>
      </c>
      <c r="D93" s="20" t="str">
        <f>VLOOKUP(C93,'[1]หน่วยเบิกจ่าย 544 แห่ง'!$B$2:$C$546,2,FALSE)</f>
        <v xml:space="preserve">โรงเรียนสรรพวิทยาคม </v>
      </c>
      <c r="E93" s="20" t="s">
        <v>4303</v>
      </c>
      <c r="F93" s="20" t="s">
        <v>4490</v>
      </c>
      <c r="G93" s="20" t="s">
        <v>201</v>
      </c>
      <c r="H93" s="20" t="s">
        <v>4491</v>
      </c>
      <c r="I93" s="20" t="s">
        <v>4492</v>
      </c>
      <c r="J93" s="22">
        <v>500000</v>
      </c>
      <c r="K93" s="22">
        <v>-110958.9</v>
      </c>
      <c r="L93" s="22">
        <v>389041.1</v>
      </c>
    </row>
    <row r="94" spans="1:12" x14ac:dyDescent="0.35">
      <c r="A94" s="28">
        <v>2000400022</v>
      </c>
      <c r="B94" s="23" t="str">
        <f>VLOOKUP(A94,'[1]หน่วยเบิกจ่าย 544 แห่ง'!$B$2:$C$546,2,FALSE)</f>
        <v>ศูนย์การศึกษาพิเศษ เขตการศึกษา 7 (จังหวัดพิษณุโลก)</v>
      </c>
      <c r="C94" s="20">
        <v>2000400022</v>
      </c>
      <c r="D94" s="20" t="str">
        <f>VLOOKUP(C94,'[1]หน่วยเบิกจ่าย 544 แห่ง'!$B$2:$C$546,2,FALSE)</f>
        <v>ศูนย์การศึกษาพิเศษ เขตการศึกษา 7 (จังหวัดพิษณุโลก)</v>
      </c>
      <c r="E94" s="20" t="s">
        <v>4303</v>
      </c>
      <c r="F94" s="20" t="s">
        <v>4493</v>
      </c>
      <c r="G94" s="20" t="s">
        <v>201</v>
      </c>
      <c r="H94" s="20" t="s">
        <v>3545</v>
      </c>
      <c r="I94" s="20" t="s">
        <v>4494</v>
      </c>
      <c r="J94" s="22">
        <v>79825</v>
      </c>
      <c r="K94" s="22">
        <v>-12553.3</v>
      </c>
      <c r="L94" s="22">
        <v>67271.7</v>
      </c>
    </row>
    <row r="95" spans="1:12" x14ac:dyDescent="0.35">
      <c r="A95" s="28">
        <v>2000400022</v>
      </c>
      <c r="B95" s="23" t="str">
        <f>VLOOKUP(A95,'[1]หน่วยเบิกจ่าย 544 แห่ง'!$B$2:$C$546,2,FALSE)</f>
        <v>ศูนย์การศึกษาพิเศษ เขตการศึกษา 7 (จังหวัดพิษณุโลก)</v>
      </c>
      <c r="C95" s="20">
        <v>2000400022</v>
      </c>
      <c r="D95" s="20" t="str">
        <f>VLOOKUP(C95,'[1]หน่วยเบิกจ่าย 544 แห่ง'!$B$2:$C$546,2,FALSE)</f>
        <v>ศูนย์การศึกษาพิเศษ เขตการศึกษา 7 (จังหวัดพิษณุโลก)</v>
      </c>
      <c r="E95" s="20" t="s">
        <v>4303</v>
      </c>
      <c r="F95" s="20" t="s">
        <v>4495</v>
      </c>
      <c r="G95" s="20" t="s">
        <v>201</v>
      </c>
      <c r="H95" s="20" t="s">
        <v>4496</v>
      </c>
      <c r="I95" s="20" t="s">
        <v>4497</v>
      </c>
      <c r="J95" s="22">
        <v>638600</v>
      </c>
      <c r="K95" s="22">
        <v>-99901.53</v>
      </c>
      <c r="L95" s="22">
        <v>538698.47</v>
      </c>
    </row>
    <row r="96" spans="1:12" x14ac:dyDescent="0.35">
      <c r="A96" s="28">
        <v>2000400022</v>
      </c>
      <c r="B96" s="23" t="str">
        <f>VLOOKUP(A96,'[1]หน่วยเบิกจ่าย 544 แห่ง'!$B$2:$C$546,2,FALSE)</f>
        <v>ศูนย์การศึกษาพิเศษ เขตการศึกษา 7 (จังหวัดพิษณุโลก)</v>
      </c>
      <c r="C96" s="20">
        <v>2000400022</v>
      </c>
      <c r="D96" s="20" t="str">
        <f>VLOOKUP(C96,'[1]หน่วยเบิกจ่าย 544 แห่ง'!$B$2:$C$546,2,FALSE)</f>
        <v>ศูนย์การศึกษาพิเศษ เขตการศึกษา 7 (จังหวัดพิษณุโลก)</v>
      </c>
      <c r="E96" s="20" t="s">
        <v>4303</v>
      </c>
      <c r="F96" s="20" t="s">
        <v>4498</v>
      </c>
      <c r="G96" s="20" t="s">
        <v>201</v>
      </c>
      <c r="H96" s="20" t="s">
        <v>4496</v>
      </c>
      <c r="I96" s="20" t="s">
        <v>4499</v>
      </c>
      <c r="J96" s="22">
        <v>319300</v>
      </c>
      <c r="K96" s="22">
        <v>-49950.77</v>
      </c>
      <c r="L96" s="22">
        <v>269349.23</v>
      </c>
    </row>
    <row r="97" spans="1:12" x14ac:dyDescent="0.35">
      <c r="A97" s="28">
        <v>2000400022</v>
      </c>
      <c r="B97" s="23" t="str">
        <f>VLOOKUP(A97,'[1]หน่วยเบิกจ่าย 544 แห่ง'!$B$2:$C$546,2,FALSE)</f>
        <v>ศูนย์การศึกษาพิเศษ เขตการศึกษา 7 (จังหวัดพิษณุโลก)</v>
      </c>
      <c r="C97" s="20">
        <v>2000400022</v>
      </c>
      <c r="D97" s="20" t="str">
        <f>VLOOKUP(C97,'[1]หน่วยเบิกจ่าย 544 แห่ง'!$B$2:$C$546,2,FALSE)</f>
        <v>ศูนย์การศึกษาพิเศษ เขตการศึกษา 7 (จังหวัดพิษณุโลก)</v>
      </c>
      <c r="E97" s="20" t="s">
        <v>4303</v>
      </c>
      <c r="F97" s="20" t="s">
        <v>4500</v>
      </c>
      <c r="G97" s="20" t="s">
        <v>201</v>
      </c>
      <c r="H97" s="20" t="s">
        <v>4501</v>
      </c>
      <c r="I97" s="20" t="s">
        <v>4502</v>
      </c>
      <c r="J97" s="22">
        <v>239475</v>
      </c>
      <c r="K97" s="22">
        <v>-37151.43</v>
      </c>
      <c r="L97" s="22">
        <v>202323.57</v>
      </c>
    </row>
    <row r="98" spans="1:12" x14ac:dyDescent="0.35">
      <c r="A98" s="28">
        <v>2000400022</v>
      </c>
      <c r="B98" s="23" t="str">
        <f>VLOOKUP(A98,'[1]หน่วยเบิกจ่าย 544 แห่ง'!$B$2:$C$546,2,FALSE)</f>
        <v>ศูนย์การศึกษาพิเศษ เขตการศึกษา 7 (จังหวัดพิษณุโลก)</v>
      </c>
      <c r="C98" s="20">
        <v>2000400022</v>
      </c>
      <c r="D98" s="20" t="str">
        <f>VLOOKUP(C98,'[1]หน่วยเบิกจ่าย 544 แห่ง'!$B$2:$C$546,2,FALSE)</f>
        <v>ศูนย์การศึกษาพิเศษ เขตการศึกษา 7 (จังหวัดพิษณุโลก)</v>
      </c>
      <c r="E98" s="20" t="s">
        <v>4303</v>
      </c>
      <c r="F98" s="20" t="s">
        <v>4503</v>
      </c>
      <c r="G98" s="20" t="s">
        <v>201</v>
      </c>
      <c r="H98" s="20" t="s">
        <v>2929</v>
      </c>
      <c r="I98" s="20" t="s">
        <v>4504</v>
      </c>
      <c r="J98" s="22">
        <v>319300</v>
      </c>
      <c r="K98" s="22">
        <v>-49054.11</v>
      </c>
      <c r="L98" s="22">
        <v>270245.89</v>
      </c>
    </row>
    <row r="99" spans="1:12" x14ac:dyDescent="0.35">
      <c r="A99" s="28">
        <v>2000400022</v>
      </c>
      <c r="B99" s="23" t="str">
        <f>VLOOKUP(A99,'[1]หน่วยเบิกจ่าย 544 แห่ง'!$B$2:$C$546,2,FALSE)</f>
        <v>ศูนย์การศึกษาพิเศษ เขตการศึกษา 7 (จังหวัดพิษณุโลก)</v>
      </c>
      <c r="C99" s="20">
        <v>2000400022</v>
      </c>
      <c r="D99" s="20" t="str">
        <f>VLOOKUP(C99,'[1]หน่วยเบิกจ่าย 544 แห่ง'!$B$2:$C$546,2,FALSE)</f>
        <v>ศูนย์การศึกษาพิเศษ เขตการศึกษา 7 (จังหวัดพิษณุโลก)</v>
      </c>
      <c r="E99" s="20" t="s">
        <v>4303</v>
      </c>
      <c r="F99" s="20" t="s">
        <v>4505</v>
      </c>
      <c r="G99" s="20" t="s">
        <v>201</v>
      </c>
      <c r="H99" s="20" t="s">
        <v>4506</v>
      </c>
      <c r="I99" s="20" t="s">
        <v>4507</v>
      </c>
      <c r="J99" s="22">
        <v>494667.86</v>
      </c>
      <c r="K99" s="22">
        <v>-72912.710000000006</v>
      </c>
      <c r="L99" s="22">
        <v>421755.15</v>
      </c>
    </row>
    <row r="100" spans="1:12" x14ac:dyDescent="0.35">
      <c r="A100" s="28">
        <v>2000400022</v>
      </c>
      <c r="B100" s="23" t="str">
        <f>VLOOKUP(A100,'[1]หน่วยเบิกจ่าย 544 แห่ง'!$B$2:$C$546,2,FALSE)</f>
        <v>ศูนย์การศึกษาพิเศษ เขตการศึกษา 7 (จังหวัดพิษณุโลก)</v>
      </c>
      <c r="C100" s="20">
        <v>2000400022</v>
      </c>
      <c r="D100" s="20" t="str">
        <f>VLOOKUP(C100,'[1]หน่วยเบิกจ่าย 544 แห่ง'!$B$2:$C$546,2,FALSE)</f>
        <v>ศูนย์การศึกษาพิเศษ เขตการศึกษา 7 (จังหวัดพิษณุโลก)</v>
      </c>
      <c r="E100" s="20" t="s">
        <v>4303</v>
      </c>
      <c r="F100" s="20" t="s">
        <v>4508</v>
      </c>
      <c r="G100" s="20" t="s">
        <v>201</v>
      </c>
      <c r="H100" s="20" t="s">
        <v>4506</v>
      </c>
      <c r="I100" s="20" t="s">
        <v>4509</v>
      </c>
      <c r="J100" s="22">
        <v>399991.53</v>
      </c>
      <c r="K100" s="22">
        <v>-58957.66</v>
      </c>
      <c r="L100" s="22">
        <v>341033.87</v>
      </c>
    </row>
    <row r="101" spans="1:12" x14ac:dyDescent="0.35">
      <c r="A101" s="28">
        <v>2000400548</v>
      </c>
      <c r="B101" s="23" t="str">
        <f>VLOOKUP(A101,'[1]หน่วยเบิกจ่าย 544 แห่ง'!$B$2:$C$546,2,FALSE)</f>
        <v>โรงเรียนราชประชานุเคราะห์ 23</v>
      </c>
      <c r="C101" s="20">
        <v>2000400548</v>
      </c>
      <c r="D101" s="20" t="str">
        <f>VLOOKUP(C101,'[1]หน่วยเบิกจ่าย 544 แห่ง'!$B$2:$C$546,2,FALSE)</f>
        <v>โรงเรียนราชประชานุเคราะห์ 23</v>
      </c>
      <c r="E101" s="20" t="s">
        <v>4303</v>
      </c>
      <c r="F101" s="20" t="s">
        <v>4510</v>
      </c>
      <c r="G101" s="20" t="s">
        <v>201</v>
      </c>
      <c r="H101" s="20" t="s">
        <v>1689</v>
      </c>
      <c r="I101" s="20" t="s">
        <v>13</v>
      </c>
      <c r="J101" s="22">
        <v>713600</v>
      </c>
      <c r="K101" s="22">
        <v>-99668.86</v>
      </c>
      <c r="L101" s="22">
        <v>613931.14</v>
      </c>
    </row>
    <row r="102" spans="1:12" x14ac:dyDescent="0.35">
      <c r="A102" s="28">
        <v>2000400548</v>
      </c>
      <c r="B102" s="23" t="str">
        <f>VLOOKUP(A102,'[1]หน่วยเบิกจ่าย 544 แห่ง'!$B$2:$C$546,2,FALSE)</f>
        <v>โรงเรียนราชประชานุเคราะห์ 23</v>
      </c>
      <c r="C102" s="20">
        <v>2000400548</v>
      </c>
      <c r="D102" s="20" t="str">
        <f>VLOOKUP(C102,'[1]หน่วยเบิกจ่าย 544 แห่ง'!$B$2:$C$546,2,FALSE)</f>
        <v>โรงเรียนราชประชานุเคราะห์ 23</v>
      </c>
      <c r="E102" s="20" t="s">
        <v>4303</v>
      </c>
      <c r="F102" s="20" t="s">
        <v>4511</v>
      </c>
      <c r="G102" s="20" t="s">
        <v>201</v>
      </c>
      <c r="H102" s="20" t="s">
        <v>3075</v>
      </c>
      <c r="I102" s="20" t="s">
        <v>3137</v>
      </c>
      <c r="J102" s="22">
        <v>1070400</v>
      </c>
      <c r="K102" s="22">
        <v>-112025.42</v>
      </c>
      <c r="L102" s="22">
        <v>958374.58</v>
      </c>
    </row>
    <row r="103" spans="1:12" x14ac:dyDescent="0.35">
      <c r="A103" s="28">
        <v>2000400121</v>
      </c>
      <c r="B103" s="23" t="str">
        <f>VLOOKUP(A103,'[1]หน่วยเบิกจ่าย 544 แห่ง'!$B$2:$C$546,2,FALSE)</f>
        <v>โรงเรียนพิจิตรปัญญานุกูล</v>
      </c>
      <c r="C103" s="20">
        <v>2000400121</v>
      </c>
      <c r="D103" s="20" t="str">
        <f>VLOOKUP(C103,'[1]หน่วยเบิกจ่าย 544 แห่ง'!$B$2:$C$546,2,FALSE)</f>
        <v>โรงเรียนพิจิตรปัญญานุกูล</v>
      </c>
      <c r="E103" s="20" t="s">
        <v>4303</v>
      </c>
      <c r="F103" s="20" t="s">
        <v>4512</v>
      </c>
      <c r="G103" s="20" t="s">
        <v>201</v>
      </c>
      <c r="H103" s="20" t="s">
        <v>209</v>
      </c>
      <c r="I103" s="20" t="s">
        <v>4513</v>
      </c>
      <c r="J103" s="22">
        <v>2510046.4</v>
      </c>
      <c r="K103" s="22">
        <v>-463498.98</v>
      </c>
      <c r="L103" s="22">
        <v>2046547.42</v>
      </c>
    </row>
    <row r="104" spans="1:12" x14ac:dyDescent="0.35">
      <c r="A104" s="28">
        <v>2000400518</v>
      </c>
      <c r="B104" s="23" t="str">
        <f>VLOOKUP(A104,'[1]หน่วยเบิกจ่าย 544 แห่ง'!$B$2:$C$546,2,FALSE)</f>
        <v>โรงเรียนสมเด็จพระปิยมหาราชรมณีย</v>
      </c>
      <c r="C104" s="20">
        <v>2000400518</v>
      </c>
      <c r="D104" s="20" t="str">
        <f>VLOOKUP(C104,'[1]หน่วยเบิกจ่าย 544 แห่ง'!$B$2:$C$546,2,FALSE)</f>
        <v>โรงเรียนสมเด็จพระปิยมหาราชรมณีย</v>
      </c>
      <c r="E104" s="20" t="s">
        <v>4303</v>
      </c>
      <c r="F104" s="20" t="s">
        <v>4514</v>
      </c>
      <c r="G104" s="20" t="s">
        <v>201</v>
      </c>
      <c r="H104" s="20" t="s">
        <v>4515</v>
      </c>
      <c r="I104" s="20" t="s">
        <v>4516</v>
      </c>
      <c r="J104" s="22">
        <v>499500</v>
      </c>
      <c r="K104" s="22">
        <v>-31749.040000000001</v>
      </c>
      <c r="L104" s="22">
        <v>467750.96</v>
      </c>
    </row>
    <row r="105" spans="1:12" x14ac:dyDescent="0.35">
      <c r="A105" s="28">
        <v>2000400020</v>
      </c>
      <c r="B105" s="23" t="str">
        <f>VLOOKUP(A105,'[1]หน่วยเบิกจ่าย 544 แห่ง'!$B$2:$C$546,2,FALSE)</f>
        <v>ศูนย์การศึกษาพิเศษ เขตการศึกษา 5 (จังหวัดสุพรรณบุรี)</v>
      </c>
      <c r="C105" s="20">
        <v>2000400020</v>
      </c>
      <c r="D105" s="20" t="str">
        <f>VLOOKUP(C105,'[1]หน่วยเบิกจ่าย 544 แห่ง'!$B$2:$C$546,2,FALSE)</f>
        <v>ศูนย์การศึกษาพิเศษ เขตการศึกษา 5 (จังหวัดสุพรรณบุรี)</v>
      </c>
      <c r="E105" s="20" t="s">
        <v>4303</v>
      </c>
      <c r="F105" s="20" t="s">
        <v>4517</v>
      </c>
      <c r="G105" s="20" t="s">
        <v>201</v>
      </c>
      <c r="H105" s="20" t="s">
        <v>4518</v>
      </c>
      <c r="I105" s="20" t="s">
        <v>4519</v>
      </c>
      <c r="J105" s="22">
        <v>2834227.87</v>
      </c>
      <c r="K105" s="22">
        <v>-83955.43</v>
      </c>
      <c r="L105" s="22">
        <v>2750272.44</v>
      </c>
    </row>
    <row r="106" spans="1:12" x14ac:dyDescent="0.35">
      <c r="A106" s="28">
        <v>2000400020</v>
      </c>
      <c r="B106" s="23" t="str">
        <f>VLOOKUP(A106,'[1]หน่วยเบิกจ่าย 544 แห่ง'!$B$2:$C$546,2,FALSE)</f>
        <v>ศูนย์การศึกษาพิเศษ เขตการศึกษา 5 (จังหวัดสุพรรณบุรี)</v>
      </c>
      <c r="C106" s="20">
        <v>2000400020</v>
      </c>
      <c r="D106" s="20" t="str">
        <f>VLOOKUP(C106,'[1]หน่วยเบิกจ่าย 544 แห่ง'!$B$2:$C$546,2,FALSE)</f>
        <v>ศูนย์การศึกษาพิเศษ เขตการศึกษา 5 (จังหวัดสุพรรณบุรี)</v>
      </c>
      <c r="E106" s="20" t="s">
        <v>4303</v>
      </c>
      <c r="F106" s="20" t="s">
        <v>4520</v>
      </c>
      <c r="G106" s="20" t="s">
        <v>201</v>
      </c>
      <c r="H106" s="20" t="s">
        <v>4518</v>
      </c>
      <c r="I106" s="20" t="s">
        <v>4521</v>
      </c>
      <c r="J106" s="22">
        <v>1083377.57</v>
      </c>
      <c r="K106" s="22">
        <v>-32091.79</v>
      </c>
      <c r="L106" s="22">
        <v>1051285.78</v>
      </c>
    </row>
    <row r="107" spans="1:12" x14ac:dyDescent="0.35">
      <c r="A107" s="28">
        <v>2000400020</v>
      </c>
      <c r="B107" s="23" t="str">
        <f>VLOOKUP(A107,'[1]หน่วยเบิกจ่าย 544 แห่ง'!$B$2:$C$546,2,FALSE)</f>
        <v>ศูนย์การศึกษาพิเศษ เขตการศึกษา 5 (จังหวัดสุพรรณบุรี)</v>
      </c>
      <c r="C107" s="20">
        <v>2000400020</v>
      </c>
      <c r="D107" s="20" t="str">
        <f>VLOOKUP(C107,'[1]หน่วยเบิกจ่าย 544 แห่ง'!$B$2:$C$546,2,FALSE)</f>
        <v>ศูนย์การศึกษาพิเศษ เขตการศึกษา 5 (จังหวัดสุพรรณบุรี)</v>
      </c>
      <c r="E107" s="20" t="s">
        <v>4303</v>
      </c>
      <c r="F107" s="20" t="s">
        <v>4522</v>
      </c>
      <c r="G107" s="20" t="s">
        <v>201</v>
      </c>
      <c r="H107" s="20" t="s">
        <v>4518</v>
      </c>
      <c r="I107" s="20" t="s">
        <v>4523</v>
      </c>
      <c r="J107" s="22">
        <v>2286697.73</v>
      </c>
      <c r="K107" s="22">
        <v>-67736.509999999995</v>
      </c>
      <c r="L107" s="22">
        <v>2218961.2200000002</v>
      </c>
    </row>
    <row r="108" spans="1:12" x14ac:dyDescent="0.35">
      <c r="A108" s="28">
        <v>2000400020</v>
      </c>
      <c r="B108" s="23" t="str">
        <f>VLOOKUP(A108,'[1]หน่วยเบิกจ่าย 544 แห่ง'!$B$2:$C$546,2,FALSE)</f>
        <v>ศูนย์การศึกษาพิเศษ เขตการศึกษา 5 (จังหวัดสุพรรณบุรี)</v>
      </c>
      <c r="C108" s="20">
        <v>2000400020</v>
      </c>
      <c r="D108" s="20" t="str">
        <f>VLOOKUP(C108,'[1]หน่วยเบิกจ่าย 544 แห่ง'!$B$2:$C$546,2,FALSE)</f>
        <v>ศูนย์การศึกษาพิเศษ เขตการศึกษา 5 (จังหวัดสุพรรณบุรี)</v>
      </c>
      <c r="E108" s="20" t="s">
        <v>4303</v>
      </c>
      <c r="F108" s="20" t="s">
        <v>4524</v>
      </c>
      <c r="G108" s="20" t="s">
        <v>201</v>
      </c>
      <c r="H108" s="20" t="s">
        <v>2547</v>
      </c>
      <c r="I108" s="20" t="s">
        <v>4525</v>
      </c>
      <c r="J108" s="22">
        <v>2288000</v>
      </c>
      <c r="K108" s="22">
        <v>-20372.61</v>
      </c>
      <c r="L108" s="22">
        <v>2267627.39</v>
      </c>
    </row>
    <row r="109" spans="1:12" x14ac:dyDescent="0.35">
      <c r="A109" s="28">
        <v>2000400118</v>
      </c>
      <c r="B109" s="23" t="str">
        <f>VLOOKUP(A109,'[1]หน่วยเบิกจ่าย 544 แห่ง'!$B$2:$C$546,2,FALSE)</f>
        <v>โรงเรียนเพชรบุรีปัญญานุกูล</v>
      </c>
      <c r="C109" s="20">
        <v>2000400118</v>
      </c>
      <c r="D109" s="20" t="str">
        <f>VLOOKUP(C109,'[1]หน่วยเบิกจ่าย 544 แห่ง'!$B$2:$C$546,2,FALSE)</f>
        <v>โรงเรียนเพชรบุรีปัญญานุกูล</v>
      </c>
      <c r="E109" s="20" t="s">
        <v>4303</v>
      </c>
      <c r="F109" s="20" t="s">
        <v>4526</v>
      </c>
      <c r="G109" s="20" t="s">
        <v>201</v>
      </c>
      <c r="H109" s="20" t="s">
        <v>1352</v>
      </c>
      <c r="I109" s="20" t="s">
        <v>4527</v>
      </c>
      <c r="J109" s="22">
        <v>650000</v>
      </c>
      <c r="K109" s="22">
        <v>-649999</v>
      </c>
      <c r="L109" s="22">
        <v>1</v>
      </c>
    </row>
    <row r="110" spans="1:12" x14ac:dyDescent="0.35">
      <c r="A110" s="28">
        <v>2000400558</v>
      </c>
      <c r="B110" s="23" t="str">
        <f>VLOOKUP(A110,'[1]หน่วยเบิกจ่าย 544 แห่ง'!$B$2:$C$546,2,FALSE)</f>
        <v>โรงเรียนราชประชานุเคราะห์ 36</v>
      </c>
      <c r="C110" s="20">
        <v>2000400558</v>
      </c>
      <c r="D110" s="20" t="str">
        <f>VLOOKUP(C110,'[1]หน่วยเบิกจ่าย 544 แห่ง'!$B$2:$C$546,2,FALSE)</f>
        <v>โรงเรียนราชประชานุเคราะห์ 36</v>
      </c>
      <c r="E110" s="20" t="s">
        <v>4303</v>
      </c>
      <c r="F110" s="20" t="s">
        <v>4528</v>
      </c>
      <c r="G110" s="20" t="s">
        <v>201</v>
      </c>
      <c r="H110" s="20" t="s">
        <v>4529</v>
      </c>
      <c r="I110" s="20" t="s">
        <v>4530</v>
      </c>
      <c r="J110" s="22">
        <v>150000</v>
      </c>
      <c r="K110" s="22">
        <v>-53504.19</v>
      </c>
      <c r="L110" s="22">
        <v>96495.81</v>
      </c>
    </row>
    <row r="111" spans="1:12" x14ac:dyDescent="0.35">
      <c r="A111" s="28">
        <v>2000400558</v>
      </c>
      <c r="B111" s="23" t="str">
        <f>VLOOKUP(A111,'[1]หน่วยเบิกจ่าย 544 แห่ง'!$B$2:$C$546,2,FALSE)</f>
        <v>โรงเรียนราชประชานุเคราะห์ 36</v>
      </c>
      <c r="C111" s="20">
        <v>2000400558</v>
      </c>
      <c r="D111" s="20" t="str">
        <f>VLOOKUP(C111,'[1]หน่วยเบิกจ่าย 544 แห่ง'!$B$2:$C$546,2,FALSE)</f>
        <v>โรงเรียนราชประชานุเคราะห์ 36</v>
      </c>
      <c r="E111" s="20" t="s">
        <v>4303</v>
      </c>
      <c r="F111" s="20" t="s">
        <v>4531</v>
      </c>
      <c r="G111" s="20" t="s">
        <v>201</v>
      </c>
      <c r="H111" s="20" t="s">
        <v>4532</v>
      </c>
      <c r="I111" s="20" t="s">
        <v>4533</v>
      </c>
      <c r="J111" s="22">
        <v>6208000</v>
      </c>
      <c r="K111" s="22">
        <v>-525187.46</v>
      </c>
      <c r="L111" s="22">
        <v>5682812.54</v>
      </c>
    </row>
    <row r="112" spans="1:12" x14ac:dyDescent="0.35">
      <c r="A112" s="28">
        <v>2000400038</v>
      </c>
      <c r="B112" s="23" t="str">
        <f>VLOOKUP(A112,'[1]หน่วยเบิกจ่าย 544 แห่ง'!$B$2:$C$546,2,FALSE)</f>
        <v>ศูนย์การศึกษาพิเศษ ประจำจังหวัดสุราษฎร์ธานี</v>
      </c>
      <c r="C112" s="20">
        <v>2000400038</v>
      </c>
      <c r="D112" s="20" t="str">
        <f>VLOOKUP(C112,'[1]หน่วยเบิกจ่าย 544 แห่ง'!$B$2:$C$546,2,FALSE)</f>
        <v>ศูนย์การศึกษาพิเศษ ประจำจังหวัดสุราษฎร์ธานี</v>
      </c>
      <c r="E112" s="20" t="s">
        <v>4303</v>
      </c>
      <c r="F112" s="20" t="s">
        <v>4534</v>
      </c>
      <c r="G112" s="20" t="s">
        <v>201</v>
      </c>
      <c r="H112" s="20" t="s">
        <v>4535</v>
      </c>
      <c r="I112" s="20" t="s">
        <v>4382</v>
      </c>
      <c r="J112" s="22">
        <v>99600</v>
      </c>
      <c r="K112" s="22">
        <v>-34232.39</v>
      </c>
      <c r="L112" s="22">
        <v>65367.61</v>
      </c>
    </row>
    <row r="113" spans="1:12" x14ac:dyDescent="0.35">
      <c r="A113" s="28">
        <v>2000400038</v>
      </c>
      <c r="B113" s="23" t="str">
        <f>VLOOKUP(A113,'[1]หน่วยเบิกจ่าย 544 แห่ง'!$B$2:$C$546,2,FALSE)</f>
        <v>ศูนย์การศึกษาพิเศษ ประจำจังหวัดสุราษฎร์ธานี</v>
      </c>
      <c r="C113" s="20">
        <v>2000400038</v>
      </c>
      <c r="D113" s="20" t="str">
        <f>VLOOKUP(C113,'[1]หน่วยเบิกจ่าย 544 แห่ง'!$B$2:$C$546,2,FALSE)</f>
        <v>ศูนย์การศึกษาพิเศษ ประจำจังหวัดสุราษฎร์ธานี</v>
      </c>
      <c r="E113" s="20" t="s">
        <v>4303</v>
      </c>
      <c r="F113" s="20" t="s">
        <v>4536</v>
      </c>
      <c r="G113" s="20" t="s">
        <v>201</v>
      </c>
      <c r="H113" s="20" t="s">
        <v>4537</v>
      </c>
      <c r="I113" s="20" t="s">
        <v>2953</v>
      </c>
      <c r="J113" s="22">
        <v>520000</v>
      </c>
      <c r="K113" s="22">
        <v>-153720.54</v>
      </c>
      <c r="L113" s="22">
        <v>366279.46</v>
      </c>
    </row>
    <row r="114" spans="1:12" x14ac:dyDescent="0.35">
      <c r="A114" s="28">
        <v>2000400097</v>
      </c>
      <c r="B114" s="23" t="str">
        <f>VLOOKUP(A114,'[1]หน่วยเบิกจ่าย 544 แห่ง'!$B$2:$C$546,2,FALSE)</f>
        <v>โรงเรียนสอนคนตาบอดภาคใต้ฯ</v>
      </c>
      <c r="C114" s="20">
        <v>2000400097</v>
      </c>
      <c r="D114" s="20" t="str">
        <f>VLOOKUP(C114,'[1]หน่วยเบิกจ่าย 544 แห่ง'!$B$2:$C$546,2,FALSE)</f>
        <v>โรงเรียนสอนคนตาบอดภาคใต้ฯ</v>
      </c>
      <c r="E114" s="20" t="s">
        <v>4303</v>
      </c>
      <c r="F114" s="20" t="s">
        <v>4538</v>
      </c>
      <c r="G114" s="20" t="s">
        <v>201</v>
      </c>
      <c r="H114" s="20" t="s">
        <v>4539</v>
      </c>
      <c r="I114" s="20" t="s">
        <v>4540</v>
      </c>
      <c r="J114" s="22">
        <v>116300</v>
      </c>
      <c r="K114" s="22">
        <v>-41374.129999999997</v>
      </c>
      <c r="L114" s="22">
        <v>74925.87</v>
      </c>
    </row>
    <row r="115" spans="1:12" x14ac:dyDescent="0.35">
      <c r="A115" s="28">
        <v>2000400097</v>
      </c>
      <c r="B115" s="23" t="str">
        <f>VLOOKUP(A115,'[1]หน่วยเบิกจ่าย 544 แห่ง'!$B$2:$C$546,2,FALSE)</f>
        <v>โรงเรียนสอนคนตาบอดภาคใต้ฯ</v>
      </c>
      <c r="C115" s="20">
        <v>2000400097</v>
      </c>
      <c r="D115" s="20" t="str">
        <f>VLOOKUP(C115,'[1]หน่วยเบิกจ่าย 544 แห่ง'!$B$2:$C$546,2,FALSE)</f>
        <v>โรงเรียนสอนคนตาบอดภาคใต้ฯ</v>
      </c>
      <c r="E115" s="20" t="s">
        <v>4303</v>
      </c>
      <c r="F115" s="20" t="s">
        <v>4541</v>
      </c>
      <c r="G115" s="20" t="s">
        <v>201</v>
      </c>
      <c r="H115" s="20" t="s">
        <v>3663</v>
      </c>
      <c r="I115" s="20" t="s">
        <v>4542</v>
      </c>
      <c r="J115" s="22">
        <v>285000</v>
      </c>
      <c r="K115" s="22">
        <v>-73045.89</v>
      </c>
      <c r="L115" s="22">
        <v>211954.11</v>
      </c>
    </row>
    <row r="116" spans="1:12" x14ac:dyDescent="0.35">
      <c r="A116" s="28">
        <v>2000400097</v>
      </c>
      <c r="B116" s="23" t="str">
        <f>VLOOKUP(A116,'[1]หน่วยเบิกจ่าย 544 แห่ง'!$B$2:$C$546,2,FALSE)</f>
        <v>โรงเรียนสอนคนตาบอดภาคใต้ฯ</v>
      </c>
      <c r="C116" s="20">
        <v>2000400097</v>
      </c>
      <c r="D116" s="20" t="str">
        <f>VLOOKUP(C116,'[1]หน่วยเบิกจ่าย 544 แห่ง'!$B$2:$C$546,2,FALSE)</f>
        <v>โรงเรียนสอนคนตาบอดภาคใต้ฯ</v>
      </c>
      <c r="E116" s="20" t="s">
        <v>4303</v>
      </c>
      <c r="F116" s="20" t="s">
        <v>4543</v>
      </c>
      <c r="G116" s="20" t="s">
        <v>201</v>
      </c>
      <c r="H116" s="20" t="s">
        <v>4544</v>
      </c>
      <c r="I116" s="20" t="s">
        <v>4542</v>
      </c>
      <c r="J116" s="22">
        <v>285000</v>
      </c>
      <c r="K116" s="22">
        <v>-72538.350000000006</v>
      </c>
      <c r="L116" s="22">
        <v>212461.65</v>
      </c>
    </row>
    <row r="117" spans="1:12" x14ac:dyDescent="0.35">
      <c r="A117" s="28">
        <v>2000400097</v>
      </c>
      <c r="B117" s="23" t="str">
        <f>VLOOKUP(A117,'[1]หน่วยเบิกจ่าย 544 แห่ง'!$B$2:$C$546,2,FALSE)</f>
        <v>โรงเรียนสอนคนตาบอดภาคใต้ฯ</v>
      </c>
      <c r="C117" s="20">
        <v>2000400097</v>
      </c>
      <c r="D117" s="20" t="str">
        <f>VLOOKUP(C117,'[1]หน่วยเบิกจ่าย 544 แห่ง'!$B$2:$C$546,2,FALSE)</f>
        <v>โรงเรียนสอนคนตาบอดภาคใต้ฯ</v>
      </c>
      <c r="E117" s="20" t="s">
        <v>4303</v>
      </c>
      <c r="F117" s="20" t="s">
        <v>4545</v>
      </c>
      <c r="G117" s="20" t="s">
        <v>201</v>
      </c>
      <c r="H117" s="20" t="s">
        <v>4546</v>
      </c>
      <c r="I117" s="20" t="s">
        <v>4547</v>
      </c>
      <c r="J117" s="22">
        <v>944811</v>
      </c>
      <c r="K117" s="22">
        <v>-629874.01</v>
      </c>
      <c r="L117" s="22">
        <v>314936.99</v>
      </c>
    </row>
    <row r="118" spans="1:12" x14ac:dyDescent="0.35">
      <c r="A118" s="28">
        <v>2000400097</v>
      </c>
      <c r="B118" s="23" t="str">
        <f>VLOOKUP(A118,'[1]หน่วยเบิกจ่าย 544 แห่ง'!$B$2:$C$546,2,FALSE)</f>
        <v>โรงเรียนสอนคนตาบอดภาคใต้ฯ</v>
      </c>
      <c r="C118" s="20">
        <v>2000400097</v>
      </c>
      <c r="D118" s="20" t="str">
        <f>VLOOKUP(C118,'[1]หน่วยเบิกจ่าย 544 แห่ง'!$B$2:$C$546,2,FALSE)</f>
        <v>โรงเรียนสอนคนตาบอดภาคใต้ฯ</v>
      </c>
      <c r="E118" s="20" t="s">
        <v>4303</v>
      </c>
      <c r="F118" s="20" t="s">
        <v>4548</v>
      </c>
      <c r="G118" s="20" t="s">
        <v>201</v>
      </c>
      <c r="H118" s="20" t="s">
        <v>3111</v>
      </c>
      <c r="I118" s="20" t="s">
        <v>4549</v>
      </c>
      <c r="J118" s="22">
        <v>248400</v>
      </c>
      <c r="K118" s="22">
        <v>-45018.25</v>
      </c>
      <c r="L118" s="22">
        <v>203381.75</v>
      </c>
    </row>
    <row r="119" spans="1:12" x14ac:dyDescent="0.35">
      <c r="A119" s="28">
        <v>2000400097</v>
      </c>
      <c r="B119" s="23" t="str">
        <f>VLOOKUP(A119,'[1]หน่วยเบิกจ่าย 544 แห่ง'!$B$2:$C$546,2,FALSE)</f>
        <v>โรงเรียนสอนคนตาบอดภาคใต้ฯ</v>
      </c>
      <c r="C119" s="20">
        <v>2000400097</v>
      </c>
      <c r="D119" s="20" t="str">
        <f>VLOOKUP(C119,'[1]หน่วยเบิกจ่าย 544 แห่ง'!$B$2:$C$546,2,FALSE)</f>
        <v>โรงเรียนสอนคนตาบอดภาคใต้ฯ</v>
      </c>
      <c r="E119" s="20" t="s">
        <v>4303</v>
      </c>
      <c r="F119" s="20" t="s">
        <v>4550</v>
      </c>
      <c r="G119" s="20" t="s">
        <v>201</v>
      </c>
      <c r="H119" s="20" t="s">
        <v>3111</v>
      </c>
      <c r="I119" s="20" t="s">
        <v>4551</v>
      </c>
      <c r="J119" s="22">
        <v>248400</v>
      </c>
      <c r="K119" s="22">
        <v>-45018.25</v>
      </c>
      <c r="L119" s="22">
        <v>203381.75</v>
      </c>
    </row>
    <row r="120" spans="1:12" x14ac:dyDescent="0.35">
      <c r="A120" s="28">
        <v>2000400097</v>
      </c>
      <c r="B120" s="23" t="str">
        <f>VLOOKUP(A120,'[1]หน่วยเบิกจ่าย 544 แห่ง'!$B$2:$C$546,2,FALSE)</f>
        <v>โรงเรียนสอนคนตาบอดภาคใต้ฯ</v>
      </c>
      <c r="C120" s="20">
        <v>2000400097</v>
      </c>
      <c r="D120" s="20" t="str">
        <f>VLOOKUP(C120,'[1]หน่วยเบิกจ่าย 544 แห่ง'!$B$2:$C$546,2,FALSE)</f>
        <v>โรงเรียนสอนคนตาบอดภาคใต้ฯ</v>
      </c>
      <c r="E120" s="20" t="s">
        <v>4303</v>
      </c>
      <c r="F120" s="20" t="s">
        <v>4552</v>
      </c>
      <c r="G120" s="20" t="s">
        <v>201</v>
      </c>
      <c r="H120" s="20" t="s">
        <v>3111</v>
      </c>
      <c r="I120" s="20" t="s">
        <v>4553</v>
      </c>
      <c r="J120" s="22">
        <v>331200</v>
      </c>
      <c r="K120" s="22">
        <v>-60024.33</v>
      </c>
      <c r="L120" s="22">
        <v>271175.67</v>
      </c>
    </row>
    <row r="121" spans="1:12" x14ac:dyDescent="0.35">
      <c r="A121" s="28">
        <v>2000400097</v>
      </c>
      <c r="B121" s="23" t="str">
        <f>VLOOKUP(A121,'[1]หน่วยเบิกจ่าย 544 แห่ง'!$B$2:$C$546,2,FALSE)</f>
        <v>โรงเรียนสอนคนตาบอดภาคใต้ฯ</v>
      </c>
      <c r="C121" s="20">
        <v>2000400097</v>
      </c>
      <c r="D121" s="20" t="str">
        <f>VLOOKUP(C121,'[1]หน่วยเบิกจ่าย 544 แห่ง'!$B$2:$C$546,2,FALSE)</f>
        <v>โรงเรียนสอนคนตาบอดภาคใต้ฯ</v>
      </c>
      <c r="E121" s="20" t="s">
        <v>4303</v>
      </c>
      <c r="F121" s="20" t="s">
        <v>4554</v>
      </c>
      <c r="G121" s="20" t="s">
        <v>201</v>
      </c>
      <c r="H121" s="20" t="s">
        <v>4555</v>
      </c>
      <c r="I121" s="20" t="s">
        <v>4556</v>
      </c>
      <c r="J121" s="22">
        <v>374250</v>
      </c>
      <c r="K121" s="22">
        <v>-64519.68</v>
      </c>
      <c r="L121" s="22">
        <v>309730.32</v>
      </c>
    </row>
    <row r="122" spans="1:12" x14ac:dyDescent="0.35">
      <c r="A122" s="28">
        <v>2000400097</v>
      </c>
      <c r="B122" s="23" t="str">
        <f>VLOOKUP(A122,'[1]หน่วยเบิกจ่าย 544 แห่ง'!$B$2:$C$546,2,FALSE)</f>
        <v>โรงเรียนสอนคนตาบอดภาคใต้ฯ</v>
      </c>
      <c r="C122" s="20">
        <v>2000400097</v>
      </c>
      <c r="D122" s="20" t="str">
        <f>VLOOKUP(C122,'[1]หน่วยเบิกจ่าย 544 แห่ง'!$B$2:$C$546,2,FALSE)</f>
        <v>โรงเรียนสอนคนตาบอดภาคใต้ฯ</v>
      </c>
      <c r="E122" s="20" t="s">
        <v>4303</v>
      </c>
      <c r="F122" s="20" t="s">
        <v>4557</v>
      </c>
      <c r="G122" s="20" t="s">
        <v>201</v>
      </c>
      <c r="H122" s="20" t="s">
        <v>4555</v>
      </c>
      <c r="I122" s="20" t="s">
        <v>4558</v>
      </c>
      <c r="J122" s="22">
        <v>449100</v>
      </c>
      <c r="K122" s="22">
        <v>-77423.61</v>
      </c>
      <c r="L122" s="22">
        <v>371676.39</v>
      </c>
    </row>
    <row r="123" spans="1:12" x14ac:dyDescent="0.35">
      <c r="A123" s="28">
        <v>2000400097</v>
      </c>
      <c r="B123" s="23" t="str">
        <f>VLOOKUP(A123,'[1]หน่วยเบิกจ่าย 544 แห่ง'!$B$2:$C$546,2,FALSE)</f>
        <v>โรงเรียนสอนคนตาบอดภาคใต้ฯ</v>
      </c>
      <c r="C123" s="20">
        <v>2000400097</v>
      </c>
      <c r="D123" s="20" t="str">
        <f>VLOOKUP(C123,'[1]หน่วยเบิกจ่าย 544 แห่ง'!$B$2:$C$546,2,FALSE)</f>
        <v>โรงเรียนสอนคนตาบอดภาคใต้ฯ</v>
      </c>
      <c r="E123" s="20" t="s">
        <v>4303</v>
      </c>
      <c r="F123" s="20" t="s">
        <v>4559</v>
      </c>
      <c r="G123" s="20" t="s">
        <v>201</v>
      </c>
      <c r="H123" s="20" t="s">
        <v>4555</v>
      </c>
      <c r="I123" s="20" t="s">
        <v>4556</v>
      </c>
      <c r="J123" s="22">
        <v>673650</v>
      </c>
      <c r="K123" s="22">
        <v>-116135.41</v>
      </c>
      <c r="L123" s="22">
        <v>557514.59</v>
      </c>
    </row>
    <row r="124" spans="1:12" x14ac:dyDescent="0.35">
      <c r="A124" s="28">
        <v>2000400097</v>
      </c>
      <c r="B124" s="23" t="str">
        <f>VLOOKUP(A124,'[1]หน่วยเบิกจ่าย 544 แห่ง'!$B$2:$C$546,2,FALSE)</f>
        <v>โรงเรียนสอนคนตาบอดภาคใต้ฯ</v>
      </c>
      <c r="C124" s="20">
        <v>2000400097</v>
      </c>
      <c r="D124" s="20" t="str">
        <f>VLOOKUP(C124,'[1]หน่วยเบิกจ่าย 544 แห่ง'!$B$2:$C$546,2,FALSE)</f>
        <v>โรงเรียนสอนคนตาบอดภาคใต้ฯ</v>
      </c>
      <c r="E124" s="20" t="s">
        <v>4303</v>
      </c>
      <c r="F124" s="20" t="s">
        <v>4560</v>
      </c>
      <c r="G124" s="20" t="s">
        <v>201</v>
      </c>
      <c r="H124" s="20" t="s">
        <v>4561</v>
      </c>
      <c r="I124" s="20" t="s">
        <v>4562</v>
      </c>
      <c r="J124" s="22">
        <v>764400</v>
      </c>
      <c r="K124" s="22">
        <v>-52617.95</v>
      </c>
      <c r="L124" s="22">
        <v>711782.05</v>
      </c>
    </row>
    <row r="125" spans="1:12" x14ac:dyDescent="0.35">
      <c r="A125" s="28">
        <v>2000400097</v>
      </c>
      <c r="B125" s="23" t="str">
        <f>VLOOKUP(A125,'[1]หน่วยเบิกจ่าย 544 แห่ง'!$B$2:$C$546,2,FALSE)</f>
        <v>โรงเรียนสอนคนตาบอดภาคใต้ฯ</v>
      </c>
      <c r="C125" s="20">
        <v>2000400097</v>
      </c>
      <c r="D125" s="20" t="str">
        <f>VLOOKUP(C125,'[1]หน่วยเบิกจ่าย 544 แห่ง'!$B$2:$C$546,2,FALSE)</f>
        <v>โรงเรียนสอนคนตาบอดภาคใต้ฯ</v>
      </c>
      <c r="E125" s="20" t="s">
        <v>4303</v>
      </c>
      <c r="F125" s="20" t="s">
        <v>4563</v>
      </c>
      <c r="G125" s="20" t="s">
        <v>201</v>
      </c>
      <c r="H125" s="20" t="s">
        <v>4561</v>
      </c>
      <c r="I125" s="20" t="s">
        <v>4562</v>
      </c>
      <c r="J125" s="22">
        <v>764400</v>
      </c>
      <c r="K125" s="22">
        <v>-52617.95</v>
      </c>
      <c r="L125" s="22">
        <v>711782.05</v>
      </c>
    </row>
    <row r="126" spans="1:12" x14ac:dyDescent="0.35">
      <c r="A126" s="28">
        <v>2000400097</v>
      </c>
      <c r="B126" s="23" t="str">
        <f>VLOOKUP(A126,'[1]หน่วยเบิกจ่าย 544 แห่ง'!$B$2:$C$546,2,FALSE)</f>
        <v>โรงเรียนสอนคนตาบอดภาคใต้ฯ</v>
      </c>
      <c r="C126" s="20">
        <v>2000400097</v>
      </c>
      <c r="D126" s="20" t="str">
        <f>VLOOKUP(C126,'[1]หน่วยเบิกจ่าย 544 แห่ง'!$B$2:$C$546,2,FALSE)</f>
        <v>โรงเรียนสอนคนตาบอดภาคใต้ฯ</v>
      </c>
      <c r="E126" s="20" t="s">
        <v>4303</v>
      </c>
      <c r="F126" s="20" t="s">
        <v>4564</v>
      </c>
      <c r="G126" s="20" t="s">
        <v>201</v>
      </c>
      <c r="H126" s="20" t="s">
        <v>4561</v>
      </c>
      <c r="I126" s="20" t="s">
        <v>4562</v>
      </c>
      <c r="J126" s="22">
        <v>655200</v>
      </c>
      <c r="K126" s="22">
        <v>-45101.09</v>
      </c>
      <c r="L126" s="22">
        <v>610098.91</v>
      </c>
    </row>
    <row r="127" spans="1:12" x14ac:dyDescent="0.35">
      <c r="A127" s="28">
        <v>2000400035</v>
      </c>
      <c r="B127" s="23" t="str">
        <f>VLOOKUP(A127,'[1]หน่วยเบิกจ่าย 544 แห่ง'!$B$2:$C$546,2,FALSE)</f>
        <v>ศูนย์การศึกษาพิเศษ ประจำจังหวัดชุมพร</v>
      </c>
      <c r="C127" s="20">
        <v>2000400035</v>
      </c>
      <c r="D127" s="20" t="str">
        <f>VLOOKUP(C127,'[1]หน่วยเบิกจ่าย 544 แห่ง'!$B$2:$C$546,2,FALSE)</f>
        <v>ศูนย์การศึกษาพิเศษ ประจำจังหวัดชุมพร</v>
      </c>
      <c r="E127" s="20" t="s">
        <v>4303</v>
      </c>
      <c r="F127" s="20" t="s">
        <v>4565</v>
      </c>
      <c r="G127" s="20" t="s">
        <v>201</v>
      </c>
      <c r="H127" s="20" t="s">
        <v>750</v>
      </c>
      <c r="I127" s="20" t="s">
        <v>4566</v>
      </c>
      <c r="J127" s="22">
        <v>1129900</v>
      </c>
      <c r="K127" s="22">
        <v>-249187.67</v>
      </c>
      <c r="L127" s="22">
        <v>880712.33</v>
      </c>
    </row>
    <row r="128" spans="1:12" x14ac:dyDescent="0.35">
      <c r="A128" s="28">
        <v>2000400035</v>
      </c>
      <c r="B128" s="23" t="str">
        <f>VLOOKUP(A128,'[1]หน่วยเบิกจ่าย 544 แห่ง'!$B$2:$C$546,2,FALSE)</f>
        <v>ศูนย์การศึกษาพิเศษ ประจำจังหวัดชุมพร</v>
      </c>
      <c r="C128" s="20">
        <v>2000400035</v>
      </c>
      <c r="D128" s="20" t="str">
        <f>VLOOKUP(C128,'[1]หน่วยเบิกจ่าย 544 แห่ง'!$B$2:$C$546,2,FALSE)</f>
        <v>ศูนย์การศึกษาพิเศษ ประจำจังหวัดชุมพร</v>
      </c>
      <c r="E128" s="20" t="s">
        <v>4303</v>
      </c>
      <c r="F128" s="20" t="s">
        <v>4567</v>
      </c>
      <c r="G128" s="20" t="s">
        <v>201</v>
      </c>
      <c r="H128" s="20" t="s">
        <v>750</v>
      </c>
      <c r="I128" s="20" t="s">
        <v>4568</v>
      </c>
      <c r="J128" s="22">
        <v>100000</v>
      </c>
      <c r="K128" s="22">
        <v>-22053.98</v>
      </c>
      <c r="L128" s="22">
        <v>77946.02</v>
      </c>
    </row>
    <row r="129" spans="1:12" x14ac:dyDescent="0.35">
      <c r="A129" s="28">
        <v>2000400035</v>
      </c>
      <c r="B129" s="23" t="str">
        <f>VLOOKUP(A129,'[1]หน่วยเบิกจ่าย 544 แห่ง'!$B$2:$C$546,2,FALSE)</f>
        <v>ศูนย์การศึกษาพิเศษ ประจำจังหวัดชุมพร</v>
      </c>
      <c r="C129" s="20">
        <v>2000400035</v>
      </c>
      <c r="D129" s="20" t="str">
        <f>VLOOKUP(C129,'[1]หน่วยเบิกจ่าย 544 แห่ง'!$B$2:$C$546,2,FALSE)</f>
        <v>ศูนย์การศึกษาพิเศษ ประจำจังหวัดชุมพร</v>
      </c>
      <c r="E129" s="20" t="s">
        <v>4303</v>
      </c>
      <c r="F129" s="20" t="s">
        <v>4569</v>
      </c>
      <c r="G129" s="20" t="s">
        <v>201</v>
      </c>
      <c r="H129" s="20" t="s">
        <v>750</v>
      </c>
      <c r="I129" s="20" t="s">
        <v>4570</v>
      </c>
      <c r="J129" s="22">
        <v>15000</v>
      </c>
      <c r="K129" s="22">
        <v>-3308.06</v>
      </c>
      <c r="L129" s="22">
        <v>11691.94</v>
      </c>
    </row>
    <row r="130" spans="1:12" x14ac:dyDescent="0.35">
      <c r="A130" s="24"/>
      <c r="B130" s="23"/>
      <c r="C130" s="23"/>
      <c r="D130" s="23"/>
      <c r="E130" s="23"/>
      <c r="F130" s="23"/>
      <c r="G130" s="23"/>
      <c r="H130" s="23"/>
      <c r="I130" s="25" t="s">
        <v>119</v>
      </c>
      <c r="J130" s="26">
        <f>SUM(J6:J129)</f>
        <v>82132913.439999998</v>
      </c>
      <c r="K130" s="26">
        <f t="shared" ref="K130:L130" si="0">SUM(K6:K129)</f>
        <v>-18666745.969999999</v>
      </c>
      <c r="L130" s="26">
        <f t="shared" si="0"/>
        <v>63466167.469999984</v>
      </c>
    </row>
  </sheetData>
  <autoFilter ref="A5:L129" xr:uid="{00000000-0009-0000-0000-00000F000000}"/>
  <mergeCells count="4">
    <mergeCell ref="A1:L1"/>
    <mergeCell ref="A2:L2"/>
    <mergeCell ref="A3:L3"/>
    <mergeCell ref="C4:J4"/>
  </mergeCells>
  <pageMargins left="0.31496062992125984" right="0.19685039370078741" top="0.43" bottom="0.49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หน่วยเบิกจ่ายที่ผิด10.06.68</vt:lpstr>
      <vt:lpstr>ครุภัณฑ์ก่อสร้าง</vt:lpstr>
      <vt:lpstr>ครุภัณฑ์กีฬา</vt:lpstr>
      <vt:lpstr>ครุภัณฑ์ดนตรี </vt:lpstr>
      <vt:lpstr>ครุภัณฑ์โรงงาน</vt:lpstr>
      <vt:lpstr>ครุภัณฑ์วิทย์ฯ </vt:lpstr>
      <vt:lpstr>ครุภัณฑ์สนาม</vt:lpstr>
      <vt:lpstr>ครุภัณฑ์อื่น</vt:lpstr>
      <vt:lpstr>ส่วนปรับปรุงอาคาร</vt:lpstr>
      <vt:lpstr>สิ่งปลูกสร้างราชพัสดุ</vt:lpstr>
      <vt:lpstr>สินทรัพย์โครงสร้างพื้นฐาน</vt:lpstr>
      <vt:lpstr>อาคารราชพัสดุ-อาศัย</vt:lpstr>
      <vt:lpstr>อาคารราชพัสดุ ป-ย อื่น</vt:lpstr>
      <vt:lpstr>Sheet1</vt:lpstr>
      <vt:lpstr>Sheet1!Print_Titles</vt:lpstr>
      <vt:lpstr>ครุภัณฑ์ก่อสร้าง!Print_Titles</vt:lpstr>
      <vt:lpstr>ครุภัณฑ์กีฬา!Print_Titles</vt:lpstr>
      <vt:lpstr>'ครุภัณฑ์ดนตรี '!Print_Titles</vt:lpstr>
      <vt:lpstr>ครุภัณฑ์โรงงาน!Print_Titles</vt:lpstr>
      <vt:lpstr>'ครุภัณฑ์วิทย์ฯ '!Print_Titles</vt:lpstr>
      <vt:lpstr>ครุภัณฑ์สนาม!Print_Titles</vt:lpstr>
      <vt:lpstr>ครุภัณฑ์อื่น!Print_Titles</vt:lpstr>
      <vt:lpstr>ส่วนปรับปรุงอาคาร!Print_Titles</vt:lpstr>
      <vt:lpstr>สิ่งปลูกสร้างราชพัสดุ!Print_Titles</vt:lpstr>
      <vt:lpstr>สินทรัพย์โครงสร้างพื้นฐาน!Print_Titles</vt:lpstr>
      <vt:lpstr>หน่วยเบิกจ่ายที่ผิด10.06.68!Print_Titles</vt:lpstr>
      <vt:lpstr>'อาคารราชพัสดุ ป-ย อื่น'!Print_Titles</vt:lpstr>
      <vt:lpstr>'อาคารราชพัสดุ-อาศัย'!Print_Titles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170</dc:creator>
  <cp:lastModifiedBy>Central 170</cp:lastModifiedBy>
  <cp:lastPrinted>2025-06-16T07:34:04Z</cp:lastPrinted>
  <dcterms:created xsi:type="dcterms:W3CDTF">2025-06-11T02:19:08Z</dcterms:created>
  <dcterms:modified xsi:type="dcterms:W3CDTF">2025-06-30T07:52:29Z</dcterms:modified>
</cp:coreProperties>
</file>